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dananothnagel/Desktop/"/>
    </mc:Choice>
  </mc:AlternateContent>
  <xr:revisionPtr revIDLastSave="0" documentId="13_ncr:1_{F08C3426-AD23-5540-8F26-1F287D735893}" xr6:coauthVersionLast="47" xr6:coauthVersionMax="47" xr10:uidLastSave="{00000000-0000-0000-0000-000000000000}"/>
  <bookViews>
    <workbookView xWindow="0" yWindow="500" windowWidth="28800" windowHeight="15800" activeTab="6" xr2:uid="{00000000-000D-0000-FFFF-FFFF00000000}"/>
  </bookViews>
  <sheets>
    <sheet name="Q1 count by agency and status" sheetId="1" r:id="rId1"/>
    <sheet name="Q2 count of portal id" sheetId="2" r:id="rId2"/>
    <sheet name="Q2 count by category" sheetId="3" r:id="rId3"/>
    <sheet name="Q3 est amts per opp" sheetId="4" r:id="rId4"/>
    <sheet name="Q4 avg median" sheetId="5" r:id="rId5"/>
    <sheet name="Q5 Total Visits" sheetId="6" r:id="rId6"/>
    <sheet name="Q6 Pages Visited" sheetId="7" r:id="rId7"/>
    <sheet name="Q7 apps subm" sheetId="8" r:id="rId8"/>
    <sheet name="count of status" sheetId="9" r:id="rId9"/>
    <sheet name="count by type" sheetId="10" r:id="rId10"/>
    <sheet name="count by aptype" sheetId="11" r:id="rId11"/>
    <sheet name="count by funding source" sheetId="12" r:id="rId12"/>
    <sheet name="count by matching" sheetId="13" r:id="rId13"/>
    <sheet name="est avail" sheetId="14" r:id="rId14"/>
    <sheet name="count by fund mth" sheetId="15" r:id="rId15"/>
    <sheet name="open date" sheetId="16" r:id="rId16"/>
    <sheet name="appdeadline" sheetId="17" r:id="rId17"/>
    <sheet name="award period" sheetId="18" r:id="rId18"/>
    <sheet name="exp award" sheetId="19" r:id="rId19"/>
  </sheets>
  <calcPr calcId="191029"/>
  <pivotCaches>
    <pivotCache cacheId="31"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4" roundtripDataSignature="AMtx7mjbDd3fM42Ex0b+VpLwOgozItr9Ag=="/>
    </ext>
  </extLst>
</workbook>
</file>

<file path=xl/calcChain.xml><?xml version="1.0" encoding="utf-8"?>
<calcChain xmlns="http://schemas.openxmlformats.org/spreadsheetml/2006/main">
  <c r="D8" i="3" l="1"/>
  <c r="D9" i="3"/>
  <c r="D10" i="3"/>
  <c r="D11" i="3"/>
  <c r="D12" i="3"/>
  <c r="D13" i="3"/>
  <c r="D14" i="3"/>
  <c r="D15" i="3"/>
  <c r="D16" i="3"/>
  <c r="D17" i="3"/>
  <c r="D18" i="3"/>
  <c r="D19" i="3"/>
  <c r="D20" i="3"/>
  <c r="D4" i="3"/>
  <c r="D5" i="3"/>
  <c r="D6" i="3"/>
  <c r="D7" i="3"/>
  <c r="D3" i="3"/>
  <c r="L359" i="5"/>
  <c r="L358" i="5"/>
  <c r="B57" i="1"/>
</calcChain>
</file>

<file path=xl/sharedStrings.xml><?xml version="1.0" encoding="utf-8"?>
<sst xmlns="http://schemas.openxmlformats.org/spreadsheetml/2006/main" count="5545" uniqueCount="1156">
  <si>
    <t>Count of Status</t>
  </si>
  <si>
    <t>Status</t>
  </si>
  <si>
    <t>AgencyDept</t>
  </si>
  <si>
    <t>active</t>
  </si>
  <si>
    <t>closed</t>
  </si>
  <si>
    <t>forecasted</t>
  </si>
  <si>
    <t>Grand Total</t>
  </si>
  <si>
    <t>Air Resources Board</t>
  </si>
  <si>
    <t>Board of State and Community Corrections</t>
  </si>
  <si>
    <t>CA Arts Council</t>
  </si>
  <si>
    <t>CA Department of Food and Agriculture</t>
  </si>
  <si>
    <t>CA Energy Commission</t>
  </si>
  <si>
    <t>CA Environmental Protection Agency; State Water Resources Control Board</t>
  </si>
  <si>
    <t>CA Natural Resources Agency</t>
  </si>
  <si>
    <t>CA Natural Resources Agency; Coastal Conservancy</t>
  </si>
  <si>
    <t>CA State Library</t>
  </si>
  <si>
    <t>CA State Transportation Agency</t>
  </si>
  <si>
    <t>CA Volunteers</t>
  </si>
  <si>
    <t>California Highway Patrol</t>
  </si>
  <si>
    <t>Coachella Valley Mountains Conservancy</t>
  </si>
  <si>
    <t>Coastal Commission</t>
  </si>
  <si>
    <t>Coastal Conservancy</t>
  </si>
  <si>
    <t>Commission on Peace Officer Standards and Training</t>
  </si>
  <si>
    <t>Department of Alcoholic Beverage Control</t>
  </si>
  <si>
    <t>Department of Conservation</t>
  </si>
  <si>
    <t>Department of Consumer Affairs</t>
  </si>
  <si>
    <t>Department of Financial Protection and Innovation</t>
  </si>
  <si>
    <t>Department of Fish and Wildlife</t>
  </si>
  <si>
    <t>Department of Forestry and Fire Protection</t>
  </si>
  <si>
    <t>Department of Housing and Community Development</t>
  </si>
  <si>
    <t>Department of Justice (Office of the Attorney General)</t>
  </si>
  <si>
    <t>Department of Parks and Recreation</t>
  </si>
  <si>
    <t>Department of Pesticide Regulation</t>
  </si>
  <si>
    <t>Department of Public Health</t>
  </si>
  <si>
    <t>Department of Resources Recycling and Recovery</t>
  </si>
  <si>
    <t>Department of Social Services</t>
  </si>
  <si>
    <t>Department of Toxic Substances Control</t>
  </si>
  <si>
    <t>Department of Transportation</t>
  </si>
  <si>
    <t>Department of Water Resources</t>
  </si>
  <si>
    <t>Employment Development Department</t>
  </si>
  <si>
    <t>Governor's Office of Business and Economic Development</t>
  </si>
  <si>
    <t>Governor's Office of Emergency Services</t>
  </si>
  <si>
    <t>Governor's Office of Planning &amp; Research</t>
  </si>
  <si>
    <t>Infrastructure and Economic Development Bank (IBank)</t>
  </si>
  <si>
    <t>Ocean Protection Council</t>
  </si>
  <si>
    <t>Office of Statewide Health Planning and Development</t>
  </si>
  <si>
    <t>Public Utilities Commission</t>
  </si>
  <si>
    <t>Sacramento-San Joaquin Delta Conservancy</t>
  </si>
  <si>
    <t>San Diego River Conservancy</t>
  </si>
  <si>
    <t>Sierra Nevada Conservancy</t>
  </si>
  <si>
    <t>State Treasurer's Office</t>
  </si>
  <si>
    <t>State Water Resources Control Board</t>
  </si>
  <si>
    <t>Strategic Growth Council</t>
  </si>
  <si>
    <t>Student Aid Commission</t>
  </si>
  <si>
    <t>Tahoe Conservancy</t>
  </si>
  <si>
    <t>Transportation Commission</t>
  </si>
  <si>
    <t>Victim Compensation Board</t>
  </si>
  <si>
    <t>Wildlife Conservation Board</t>
  </si>
  <si>
    <t>Workforce Development Board</t>
  </si>
  <si>
    <t>Count of agencies</t>
  </si>
  <si>
    <t>Count of PortalID</t>
  </si>
  <si>
    <t>Raw Data</t>
  </si>
  <si>
    <t>Environment &amp; Water</t>
  </si>
  <si>
    <t>Categories</t>
  </si>
  <si>
    <t>Count of Categories</t>
  </si>
  <si>
    <t>Disadvantaged Communities</t>
  </si>
  <si>
    <t>Education</t>
  </si>
  <si>
    <t>Agriculture</t>
  </si>
  <si>
    <t>Health &amp; Human Services</t>
  </si>
  <si>
    <t>Agriculture; Disadvantaged Communities</t>
  </si>
  <si>
    <t>Parks &amp; Recreation</t>
  </si>
  <si>
    <t>Agriculture; Disadvantaged Communities; Disaster Prevention &amp; Relief; Environment &amp; Water; Housing, Community and Economic Development; Parks &amp; Recreation</t>
  </si>
  <si>
    <t>Housing, Community, and Economic Development</t>
  </si>
  <si>
    <t>Agriculture; Disadvantaged Communities; Education; Employment, Labor &amp; Training; Environment &amp; Water; Food &amp; Nutrition; Housing, Community and Economic Development; Parks &amp; Recreation; Science, Technology, and Research &amp; Development</t>
  </si>
  <si>
    <t>Energy</t>
  </si>
  <si>
    <t>Agriculture; Disadvantaged Communities; Education; Employment, Labor &amp; Training; Environment &amp; Water; Food &amp; Nutrition; Science, Technology, and Research &amp; Development</t>
  </si>
  <si>
    <t>Transportation</t>
  </si>
  <si>
    <t>Agriculture; Disadvantaged Communities; Employment, Labor &amp; Training</t>
  </si>
  <si>
    <t>Disaster Prevention and Relief</t>
  </si>
  <si>
    <t>Agriculture; Disadvantaged Communities; Environment &amp; Water</t>
  </si>
  <si>
    <t>Uncategorized</t>
  </si>
  <si>
    <t>Agriculture; Disadvantaged Communities; Environment &amp; Water; Food &amp; Nutrition; Health &amp; Human Services; Science, Technology, and Research &amp; Development</t>
  </si>
  <si>
    <t>Employment</t>
  </si>
  <si>
    <t>Agriculture; Disadvantaged Communities; Environment &amp; Water; Parks &amp; Recreation</t>
  </si>
  <si>
    <t>Labor &amp; Training</t>
  </si>
  <si>
    <t>Agriculture; Disadvantaged Communities; Environment &amp; Water; Science, Technology, and Research &amp; Development</t>
  </si>
  <si>
    <t>Science, Technology, Research &amp; Development</t>
  </si>
  <si>
    <t>Agriculture; Education; Employment, Labor &amp; Training; Food &amp; Nutrition</t>
  </si>
  <si>
    <t>Agriculture; Education; Food &amp; Nutrition</t>
  </si>
  <si>
    <t>Law, Justice, and Legal Services</t>
  </si>
  <si>
    <t>Agriculture; Employment, Labor &amp; Training</t>
  </si>
  <si>
    <t>Food and Nutrition</t>
  </si>
  <si>
    <t>Agriculture; Environment &amp; Water</t>
  </si>
  <si>
    <t>Libraries and Arts</t>
  </si>
  <si>
    <t>Agriculture; Environment &amp; Water; Food &amp; Nutrition; Health &amp; Human Services; Science, Technology, and Research &amp; Development</t>
  </si>
  <si>
    <t>Consumer Protection</t>
  </si>
  <si>
    <t>Agriculture; Environment &amp; Water; Food &amp; Nutrition; Science, Technology, and Research &amp; Development</t>
  </si>
  <si>
    <t>Consumer Protection; Disadvantaged Communities; Education</t>
  </si>
  <si>
    <t>Consumer Protection; Disadvantaged Communities; Education; Housing, Community and Economic Development</t>
  </si>
  <si>
    <t>Consumer Protection; Disadvantaged Communities; Environment &amp; Water; Health &amp; Human Services; Law, Justice, and Legal Services</t>
  </si>
  <si>
    <t>Consumer Protection; Disadvantaged Communities; Health &amp; Human Services; Law, Justice, and Legal Services</t>
  </si>
  <si>
    <t>Public Agency</t>
  </si>
  <si>
    <t>Consumer Protection; Disaster Prevention &amp; Relief; Education; Health &amp; Human Services; Law, Justice, and Legal Services</t>
  </si>
  <si>
    <t>Nonprofit</t>
  </si>
  <si>
    <t>Consumer Protection; Education; Health &amp; Human Services</t>
  </si>
  <si>
    <t>Tribal Government</t>
  </si>
  <si>
    <t>Disadvantaged Communities; Disaster Prevention &amp; Relief</t>
  </si>
  <si>
    <t>Business</t>
  </si>
  <si>
    <t>Disadvantaged Communities; Disaster Prevention &amp; Relief; Education; Employment, Labor &amp; Training; Environment &amp; Water; Food &amp; Nutrition; Health &amp; Human Services; Housing, Community and Economic Development; Law, Justice, and Legal Services; Libraries and Arts; Parks &amp; Recreation; Veterans &amp; Military</t>
  </si>
  <si>
    <t>Individual</t>
  </si>
  <si>
    <t>Disadvantaged Communities; Disaster Prevention &amp; Relief; Employment, Labor &amp; Training; Energy; Environment &amp; Water; Housing, Community and Economic Development; Science, Technology, and Research &amp; Development; Transportation</t>
  </si>
  <si>
    <t>Other</t>
  </si>
  <si>
    <t>Disadvantaged Communities; Disaster Prevention &amp; Relief; Employment, Labor &amp; Training; Libraries and Arts</t>
  </si>
  <si>
    <t>Disadvantaged Communities; Disaster Prevention &amp; Relief; Energy</t>
  </si>
  <si>
    <t>Disadvantaged Communities; Disaster Prevention &amp; Relief; Energy; Environment &amp; Water; Health &amp; Human Services; Housing, Community and Economic Development</t>
  </si>
  <si>
    <t>Disadvantaged Communities; Disaster Prevention &amp; Relief; Energy; Environment &amp; Water; Housing, Community and Economic Development; Transportation</t>
  </si>
  <si>
    <t>Disadvantaged Communities; Disaster Prevention &amp; Relief; Environment &amp; Water</t>
  </si>
  <si>
    <t>Disadvantaged Communities; Disaster Prevention &amp; Relief; Environment &amp; Water; Housing, Community and Economic Development</t>
  </si>
  <si>
    <t>Disadvantaged Communities; Disaster Prevention &amp; Relief; Environment &amp; Water; Housing, Community and Economic Development; Parks &amp; Recreation</t>
  </si>
  <si>
    <t>Disadvantaged Communities; Disaster Prevention &amp; Relief; Environment &amp; Water; Parks &amp; Recreation</t>
  </si>
  <si>
    <t>Disadvantaged Communities; Disaster Prevention &amp; Relief; Environment &amp; Water; Science, Technology, and Research &amp; Development</t>
  </si>
  <si>
    <t>Disadvantaged Communities; Disaster Prevention &amp; Relief; Housing, Community and Economic Development</t>
  </si>
  <si>
    <t>Disadvantaged Communities; Education; Employment, Labor &amp; Training; Environment &amp; Water</t>
  </si>
  <si>
    <t>Disadvantaged Communities; Education; Employment, Labor &amp; Training; Environment &amp; Water; Health &amp; Human Services; Law, Justice, and Legal Services</t>
  </si>
  <si>
    <t>Disadvantaged Communities; Education; Employment, Labor &amp; Training; Food &amp; Nutrition; Health &amp; Human Services; Housing, Community and Economic Development; Law, Justice, and Legal Services; Transportation</t>
  </si>
  <si>
    <t>Disadvantaged Communities; Education; Employment, Labor &amp; Training; Food &amp; Nutrition; Health &amp; Human Services; Transportation</t>
  </si>
  <si>
    <t>Disadvantaged Communities; Education; Employment, Labor &amp; Training; Health &amp; Human Services; Law, Justice, and Legal Services</t>
  </si>
  <si>
    <t>Disadvantaged Communities; Education; Employment, Labor &amp; Training; Libraries and Arts</t>
  </si>
  <si>
    <t>Disadvantaged Communities; Education; Environment &amp; Water</t>
  </si>
  <si>
    <t>Disadvantaged Communities; Education; Environment &amp; Water; Health &amp; Human Services; Housing, Community and Economic Development; Libraries and Arts; Parks &amp; Recreation</t>
  </si>
  <si>
    <t>Disadvantaged Communities; Education; Environment &amp; Water; Housing, Community and Economic Development; Libraries and Arts; Parks &amp; Recreation</t>
  </si>
  <si>
    <t>Disadvantaged Communities; Education; Environment &amp; Water; Parks &amp; Recreation</t>
  </si>
  <si>
    <t>Disadvantaged Communities; Education; Food &amp; Nutrition; Libraries and Arts</t>
  </si>
  <si>
    <t>Disadvantaged Communities; Education; Health &amp; Human Services</t>
  </si>
  <si>
    <t>Disadvantaged Communities; Education; Health &amp; Human Services; Transportation</t>
  </si>
  <si>
    <t>Disadvantaged Communities; Education; Housing, Community and Economic Development; Parks &amp; Recreation</t>
  </si>
  <si>
    <t>Disadvantaged Communities; Education; Libraries and Arts</t>
  </si>
  <si>
    <t>Disadvantaged Communities; Employment, Labor &amp; Training</t>
  </si>
  <si>
    <t>Disadvantaged Communities; Employment, Labor &amp; Training; Environment &amp; Water; Food &amp; Nutrition</t>
  </si>
  <si>
    <t>Disadvantaged Communities; Employment, Labor &amp; Training; Environment &amp; Water; Parks &amp; Recreation</t>
  </si>
  <si>
    <t>Disadvantaged Communities; Employment, Labor &amp; Training; Health &amp; Human Services; Housing, Community and Economic Development; Law, Justice, and Legal Services</t>
  </si>
  <si>
    <t>Disadvantaged Communities; Employment, Labor &amp; Training; Transportation</t>
  </si>
  <si>
    <t>Disadvantaged Communities; Environment &amp; Water</t>
  </si>
  <si>
    <t>Disadvantaged Communities; Environment &amp; Water; Food &amp; Nutrition; Health &amp; Human Services; Housing, Community and Economic Development; Libraries and Arts</t>
  </si>
  <si>
    <t>Disadvantaged Communities; Environment &amp; Water; Health &amp; Human Services; Parks &amp; Recreation</t>
  </si>
  <si>
    <t>Disadvantaged Communities; Environment &amp; Water; Health &amp; Human Services; Parks &amp; Recreation; Transportation</t>
  </si>
  <si>
    <t>Disadvantaged Communities; Environment &amp; Water; Housing, Community and Economic Development; Parks &amp; Recreation</t>
  </si>
  <si>
    <t>Disadvantaged Communities; Environment &amp; Water; Parks &amp; Recreation</t>
  </si>
  <si>
    <t>Disadvantaged Communities; Environment &amp; Water; Science, Technology, and Research &amp; Development</t>
  </si>
  <si>
    <t>Disadvantaged Communities; Environment &amp; Water; Science, Technology, and Research &amp; Development; Transportation</t>
  </si>
  <si>
    <t>Disadvantaged Communities; Health &amp; Human Services</t>
  </si>
  <si>
    <t>Disadvantaged Communities; Health &amp; Human Services; Law, Justice, and Legal Services</t>
  </si>
  <si>
    <t>Disadvantaged Communities; Housing, Community and Economic Development</t>
  </si>
  <si>
    <t>Disadvantaged Communities; Housing, Community and Economic Development; Transportation</t>
  </si>
  <si>
    <t>Disadvantaged Communities; Parks &amp; Recreation</t>
  </si>
  <si>
    <t>Disadvantaged Communities; Transportation</t>
  </si>
  <si>
    <t>Disaster Prevention &amp; Relief</t>
  </si>
  <si>
    <t>Disaster Prevention &amp; Relief; Environment &amp; Water</t>
  </si>
  <si>
    <t>Disaster Prevention &amp; Relief; Health &amp; Human Services</t>
  </si>
  <si>
    <t>Education; Environment &amp; Water; Parks &amp; Recreation</t>
  </si>
  <si>
    <t>Education; Environment &amp; Water; Transportation</t>
  </si>
  <si>
    <t>Education; Health &amp; Human Services</t>
  </si>
  <si>
    <t>Education; Housing, Community and Economic Development; Libraries and Arts; Science, Technology, and Research &amp; Development</t>
  </si>
  <si>
    <t>Education; Law, Justice, and Legal Services</t>
  </si>
  <si>
    <t>Education; Libraries and Arts</t>
  </si>
  <si>
    <t>Employment, Labor &amp; Training</t>
  </si>
  <si>
    <t>Employment, Labor &amp; Training; Veterans &amp; Military</t>
  </si>
  <si>
    <t>Energy; Environment &amp; Water</t>
  </si>
  <si>
    <t>Energy; Food &amp; Nutrition; Science, Technology, and Research &amp; Development</t>
  </si>
  <si>
    <t>Environment &amp; Water; Health &amp; Human Services; Parks &amp; Recreation; Transportation</t>
  </si>
  <si>
    <t>Environment &amp; Water; Parks &amp; Recreation</t>
  </si>
  <si>
    <t>Environment &amp; Water; Science, Technology, and Research &amp; Development</t>
  </si>
  <si>
    <t>Environment &amp; Water; Science, Technology, and Research &amp; Development; Transportation</t>
  </si>
  <si>
    <t>Environment &amp; Water; Transportation</t>
  </si>
  <si>
    <t>Housing, Community and Economic Development</t>
  </si>
  <si>
    <t>Science, Technology, and Research &amp; Development</t>
  </si>
  <si>
    <t>SpecEstAmts</t>
  </si>
  <si>
    <t>Count of SpecEstAmts</t>
  </si>
  <si>
    <t>dependent</t>
  </si>
  <si>
    <t>none</t>
  </si>
  <si>
    <t>range</t>
  </si>
  <si>
    <t>specific</t>
  </si>
  <si>
    <t>PortalID</t>
  </si>
  <si>
    <t>Title</t>
  </si>
  <si>
    <t>Type</t>
  </si>
  <si>
    <t>LOI</t>
  </si>
  <si>
    <t>ApplicantType</t>
  </si>
  <si>
    <t>Geography</t>
  </si>
  <si>
    <t>FundingSource</t>
  </si>
  <si>
    <t>MatchingFunds</t>
  </si>
  <si>
    <t>EstAvailFunds</t>
  </si>
  <si>
    <t>EstAmounts</t>
  </si>
  <si>
    <t>FundingMethod</t>
  </si>
  <si>
    <t>OpenDate</t>
  </si>
  <si>
    <t>ApplicationDeadline</t>
  </si>
  <si>
    <t>AwardPeriod</t>
  </si>
  <si>
    <t>ExpAwardDate</t>
  </si>
  <si>
    <t>AppsSubmitted</t>
  </si>
  <si>
    <t>2021 North Coast Coho Recovery</t>
  </si>
  <si>
    <t>Grant</t>
  </si>
  <si>
    <t>Individual; Nonprofit; Public Agency; Tribal Government</t>
  </si>
  <si>
    <t>Location is limited to:  Eel River  • Lower Eel River    o Larabee Creek      o Yager Creek     o Lower Van Duzen River      o Price Creek-Eel River      o Salt River-Eel River  • South Fork Eel River    Mendocino Coast• Ten Mile River  • Noyo River  • Navarro River  • Garcia River  • Pudding Creek watershed   Russian River• Mill Creek • Green Valley Creek  • Dutch Bill Creek watershed • Willow Creek watershed   Lagunitas Creek• Lagunitas Creek  </t>
  </si>
  <si>
    <t>State</t>
  </si>
  <si>
    <t>Not Required</t>
  </si>
  <si>
    <t>Reimbursement(s)</t>
  </si>
  <si>
    <t>Late Summer 2021</t>
  </si>
  <si>
    <t>PROPOSAL FOR REQUEST FOR ENDORSEMENT BY GO-BIZ FOR THE U.S. SBA FEDERAL AND STATE TECHNOLOGY (FAST) PARTNERSHIP PROGRAM</t>
  </si>
  <si>
    <t>no</t>
  </si>
  <si>
    <t>Business; Individual; Nonprofit; Public Agency; Tribal Government</t>
  </si>
  <si>
    <t>California</t>
  </si>
  <si>
    <t>Advance(s)</t>
  </si>
  <si>
    <t>36 months</t>
  </si>
  <si>
    <t>CCI Webinar for Transit Agencies</t>
  </si>
  <si>
    <t>Fire Prevention Grants</t>
  </si>
  <si>
    <t>Airport Acquisition and Development Grant</t>
  </si>
  <si>
    <t>yes</t>
  </si>
  <si>
    <t>First Quarter 2021-22 Fiscal Year</t>
  </si>
  <si>
    <t>2 YEARS</t>
  </si>
  <si>
    <t>Not currently funded</t>
  </si>
  <si>
    <t>Sustainable Groundwater Management (SGM) Grant Program’s Proposition 68 Implementation Round 2</t>
  </si>
  <si>
    <t>The Implementation Round 2 grant solicitation is for projects located within medium and high priority basins (including critically overdrafted) that are NOT adjudicated, seeking adjudication, or are listed as probationary by the State Water Resources Control Board.</t>
  </si>
  <si>
    <t>Spring 2022</t>
  </si>
  <si>
    <t>Winter 2022</t>
  </si>
  <si>
    <t>Regional Forest and Fire Capacity Program</t>
  </si>
  <si>
    <t>Nonprofit; Public Agency</t>
  </si>
  <si>
    <t>State of California</t>
  </si>
  <si>
    <t>Advances &amp; Reimbursement(s)</t>
  </si>
  <si>
    <t>Agricultural Conservation Acquisition Grants</t>
  </si>
  <si>
    <t>State of California </t>
  </si>
  <si>
    <t>2 years</t>
  </si>
  <si>
    <t>Sustainable Agricultural Lands Planning Grants</t>
  </si>
  <si>
    <t>California Relief Fund for Artists and Cultural Practitioners</t>
  </si>
  <si>
    <t>n/a</t>
  </si>
  <si>
    <t>Tuesday, September 1</t>
  </si>
  <si>
    <t>2021 Noxious Weed Grant Program</t>
  </si>
  <si>
    <t>The project site must be located within the state of California.</t>
  </si>
  <si>
    <t>1/15/2021-6/30/2022</t>
  </si>
  <si>
    <t>Clean Water State Revolving Fund (CWSRF) Program – Water/Energy Audit</t>
  </si>
  <si>
    <t>Nonprofit; Public Agency; Tribal Government</t>
  </si>
  <si>
    <t>Federal</t>
  </si>
  <si>
    <t>Ongoing</t>
  </si>
  <si>
    <t>1 years</t>
  </si>
  <si>
    <t>Applications are accepted and awarded continuously.</t>
  </si>
  <si>
    <t>CG 20-10230: Tobacco-Free for Recovery</t>
  </si>
  <si>
    <t>January 1, 2021 - June 30, 2022</t>
  </si>
  <si>
    <t>Campesino de California Outreach Grant – Radio Media</t>
  </si>
  <si>
    <t>Target populations must include hard to reach and underrepresented high-density farmworker agricultural areas.</t>
  </si>
  <si>
    <t>11/1/20 - 11/31/21</t>
  </si>
  <si>
    <t>SBTAEP2018-Special Projects</t>
  </si>
  <si>
    <t>This opportunity is only open to organizations that were awarded an SBTAEP grant during the 2018-2019 grant cycle. </t>
  </si>
  <si>
    <t>April 1 - May 7 2021</t>
  </si>
  <si>
    <t>Division of Boating and Waterways Local Assistance Floating Restroom Grant Program</t>
  </si>
  <si>
    <t>Inland Lakes and Reservoirs</t>
  </si>
  <si>
    <t>Both</t>
  </si>
  <si>
    <t>1 Year</t>
  </si>
  <si>
    <t>April</t>
  </si>
  <si>
    <t>California Comprehensive School Security (CCSS) Program – RFP</t>
  </si>
  <si>
    <t>04/01/21 - 06/30/22</t>
  </si>
  <si>
    <t>California Fruit &amp; Vegetable EBT Pilot Project</t>
  </si>
  <si>
    <t>SB 1 Technical Assistance</t>
  </si>
  <si>
    <t>The HRCC: SB 1 program will expand HRCC into a comprehensive statewide industry sector strategy through the development and support of a single Regional HRCC Partnership in each region of California. The goal is to establish sustainable, regionally based preapprenticeship coalitions committed to systematically increasing the numbers of women and workers from disadvantaged communities in State-approved apprenticeship programs.</t>
  </si>
  <si>
    <t>January 1, 2021 - December 31, 2022</t>
  </si>
  <si>
    <t>Lunch at the Library Management Partner</t>
  </si>
  <si>
    <t>Applicant must be located in California.</t>
  </si>
  <si>
    <t>Through Fall 2022</t>
  </si>
  <si>
    <t>State Charter School Facilities Incentive Grants Program (CFDA 84.282D)</t>
  </si>
  <si>
    <t>Please refer to the Program Regulations, Section 10182. Evaluation Criteria</t>
  </si>
  <si>
    <t>Grant awards, for up to a three-year period, are reserved an apportioned from funds available in the year that the subgrantee is awarded funding.</t>
  </si>
  <si>
    <t>None</t>
  </si>
  <si>
    <t>Environmental Enhancement &amp; Mitigation</t>
  </si>
  <si>
    <t>An attempt will be made to allocate 40% of the total funding amount recommended to projects in northern counties and 60% of the total funding amount recommended to projects in southern counties. The southern counties are: San Luis Obispo, Kern, Mono, Tulare, Inyo, Santa Barbara, Ventura, Los Angeles, San Bernardino, Orange, Riverside, San Diego, and Imperial. All other counties are considered northern counties.</t>
  </si>
  <si>
    <t>Between $0 and $1,000,000</t>
  </si>
  <si>
    <t>Up to 2026</t>
  </si>
  <si>
    <t>Project Acceleration Notes and Credit Enhancement Alternatives</t>
  </si>
  <si>
    <t>Loan</t>
  </si>
  <si>
    <t>California Only</t>
  </si>
  <si>
    <t>Term of the Loan</t>
  </si>
  <si>
    <t>Capture and Control System for Oil Tankers At Berth Project</t>
  </si>
  <si>
    <t>Eligible projects are required to achieve reductions in GHG, criteria pollutant, and toxic air contaminant emissions and must provide benefits to disadvantaged communities. Projects must be located at a California port or marine terminal that is within a disadvantaged community as defined by CARB’s SB 1550 and SB 535 Guidance.</t>
  </si>
  <si>
    <t>Between $0 and $10,000,000</t>
  </si>
  <si>
    <t>65 days</t>
  </si>
  <si>
    <t>Investigating Site Contamination Program (ISCP)</t>
  </si>
  <si>
    <t>Urban properties only. Per Health and Safety Code § 25395.20, eligible properties include brownfields or underutilized properties in California.</t>
  </si>
  <si>
    <t>Between $0 and $100,000</t>
  </si>
  <si>
    <t>See "Grant Description."</t>
  </si>
  <si>
    <t>Continuous basis</t>
  </si>
  <si>
    <t>2021-22 Bullying and Violence In School Advocacy (XB) Program RFP</t>
  </si>
  <si>
    <t>Business; Nonprofit; Public Agency; Tribal Government</t>
  </si>
  <si>
    <t>Between $0 and $115,000</t>
  </si>
  <si>
    <t>1/1/22 - 12/31/22</t>
  </si>
  <si>
    <t>Division of Boating and Waterways Law Enforcement Equipment Grant Program</t>
  </si>
  <si>
    <t>waterways within California</t>
  </si>
  <si>
    <t>Between $0 and $120,000</t>
  </si>
  <si>
    <t>August</t>
  </si>
  <si>
    <t>2021-22 Sexual Assault Law Enforcement Specialized Units (ST) Program RFP</t>
  </si>
  <si>
    <t>Between $0 and $189,895</t>
  </si>
  <si>
    <t>10/01/21 to 09/30/22</t>
  </si>
  <si>
    <t>2021-22 Unserved/Underserved Child and Youth Advocacy (XY) Program RFP</t>
  </si>
  <si>
    <t>Between $0 and $194,000</t>
  </si>
  <si>
    <t>01/01/22 - 12/31/22</t>
  </si>
  <si>
    <t>Cleanup Loans and Environmental Assistance to Neighborhoods (CLEAN) Program</t>
  </si>
  <si>
    <t>Between $0 and $2,500,000</t>
  </si>
  <si>
    <t>RCD Financial Assistance Program</t>
  </si>
  <si>
    <t>State of CA</t>
  </si>
  <si>
    <t>Between $0 and $2,700</t>
  </si>
  <si>
    <t>Jan/Feb 2020  </t>
  </si>
  <si>
    <t>N/A    </t>
  </si>
  <si>
    <t>CopyCat Grant</t>
  </si>
  <si>
    <t>Between $0 and $20,000</t>
  </si>
  <si>
    <t>12/2020-8/2021</t>
  </si>
  <si>
    <t>Farm and Ranch Solid Waste Cleanup and Abatement Grant Program (FY 2020-21) 2nd Cycle</t>
  </si>
  <si>
    <t>Public Agency; Tribal Government</t>
  </si>
  <si>
    <t>The parcel where the site is located is zoned or authorized for agricultural/rangeland use, consistent w/the definition of Farm &amp; Ranch Property. The site is used, has been used, or could be used for agricultural/rangeland activities. The site is or was (for sites previously remediated) an illegal disposal site.</t>
  </si>
  <si>
    <t>Between $0 and $200,000</t>
  </si>
  <si>
    <t>January 2021-3/16/23</t>
  </si>
  <si>
    <t>Farm and Ranch Solid Waste Cleanup and Abatement Grant Program (FY 2020-21) 1st Cycle</t>
  </si>
  <si>
    <t>10/20/20 - 3/16/23</t>
  </si>
  <si>
    <t>COVID-19 Emergency HELP Loan Program</t>
  </si>
  <si>
    <t>None.</t>
  </si>
  <si>
    <t>Between $0 and $250,000</t>
  </si>
  <si>
    <t>Recreational Trails and Greenways Grant Program</t>
  </si>
  <si>
    <t>At least twenty percent (20%) of program funds shall be allocated for projects serving severely disadvantaged communities.</t>
  </si>
  <si>
    <t>Between $0 and $4,000,000</t>
  </si>
  <si>
    <t>Fall 2020</t>
  </si>
  <si>
    <t>FY 2020-21 Illegal Disposal Site Abatement Grant Program</t>
  </si>
  <si>
    <t>Between $0 and $500,000</t>
  </si>
  <si>
    <t>Jan 2020 - 6/30/23</t>
  </si>
  <si>
    <t>Legacy Disposal Site Abatement Partial Grant Program (FY 2020-21)</t>
  </si>
  <si>
    <t>Between $0 and $750,000</t>
  </si>
  <si>
    <t>2021-22 Sexual Assault Response Team (XS) Program RFP</t>
  </si>
  <si>
    <t>Between $0 and $90,000</t>
  </si>
  <si>
    <t>Orphan Site Cleanup Fund</t>
  </si>
  <si>
    <t>Business; Individual</t>
  </si>
  <si>
    <t>Not applicable.  Grants are issued throughout California.</t>
  </si>
  <si>
    <t>Between $1 and $1,000,000</t>
  </si>
  <si>
    <t>6 years</t>
  </si>
  <si>
    <t>Underground Storage Tank Cleanup Fund</t>
  </si>
  <si>
    <t>Not applicable.  The Fund reimburses eligible corrective action costs statewide.</t>
  </si>
  <si>
    <t>Proud Parenting Grant Program</t>
  </si>
  <si>
    <t>Between $1 and $100,000</t>
  </si>
  <si>
    <t>1/1/2022-12/31/2024</t>
  </si>
  <si>
    <t>Children&amp;#039;s Hospital Program of 2018 -Children&amp;#039;s Hospitals</t>
  </si>
  <si>
    <t>Between $1 and $135,000,000</t>
  </si>
  <si>
    <t>Special Needs School Transportation Camera (SN) Program RFP</t>
  </si>
  <si>
    <t>Applicant must be operating within California.</t>
  </si>
  <si>
    <t>Between $1 and $138</t>
  </si>
  <si>
    <t>Children’s Hospital Program of 2018 -Eligible Hospitals</t>
  </si>
  <si>
    <t>Between $1 and $15,000,000</t>
  </si>
  <si>
    <t>2020-21 Community Power Resiliency Allocation to Tribes RFP</t>
  </si>
  <si>
    <t>Between $1 and $150,000</t>
  </si>
  <si>
    <t>07/01/20-10/31/21</t>
  </si>
  <si>
    <t>approximately 1/1/21</t>
  </si>
  <si>
    <t>Proposition 64 Public Health and Safety Grant Program Cohort 2</t>
  </si>
  <si>
    <t>Must be in the State of California.</t>
  </si>
  <si>
    <t>Between $1 and $2,000,000</t>
  </si>
  <si>
    <t>5/1/21 - 4/30/24</t>
  </si>
  <si>
    <t>Public University Research Grants</t>
  </si>
  <si>
    <t>Two years*</t>
  </si>
  <si>
    <t>ScholarShare 529 – 2020 Matching Grant Program</t>
  </si>
  <si>
    <t>The applicant must be a California resident at the time of enrollment into the Program.</t>
  </si>
  <si>
    <t>Between $1 and $225</t>
  </si>
  <si>
    <t>2/1 - 12/31/2020</t>
  </si>
  <si>
    <t>2019 Forest Health Watershed Coordinator Grants</t>
  </si>
  <si>
    <t>Between $1 and $235,000</t>
  </si>
  <si>
    <t>2 years      </t>
  </si>
  <si>
    <t>5-19  </t>
  </si>
  <si>
    <t>PON-19-101 – Energy Conservation Assistance Act-Education Subaccount (ECAA-Ed) Competitive Loan Program</t>
  </si>
  <si>
    <t>Between $1 and $3,000,000</t>
  </si>
  <si>
    <t>Over 1 year</t>
  </si>
  <si>
    <t>October 9 2020</t>
  </si>
  <si>
    <t>FTA 5311(f) Intercity Bus FFY 21</t>
  </si>
  <si>
    <t>Between $1 and $300,000</t>
  </si>
  <si>
    <t>Spring 2021</t>
  </si>
  <si>
    <t>2020-21 Community Power Resiliency Allocation to Special Districts RFP</t>
  </si>
  <si>
    <t>7/1/20 - 10/31/21</t>
  </si>
  <si>
    <t>Approximately 1/1/21</t>
  </si>
  <si>
    <t>2020-21 Community Power Resiliency Allocation to Cities Program RFP</t>
  </si>
  <si>
    <t>To be eligible to receive funds, the entity must be a California incorporated city.Community Power Resiliency Allocation to Cities Program RFP Cal OES FY 20-21 Page 2, Part I</t>
  </si>
  <si>
    <t>WHALE TAIL® Competitive Grants Program</t>
  </si>
  <si>
    <t>Grants funds must serve audiences within California with a priority on people who are underserved with respect to marine education programs and coastal access.</t>
  </si>
  <si>
    <t>Between $1 and $50,000</t>
  </si>
  <si>
    <t>Fall 2021</t>
  </si>
  <si>
    <t>up to about 2 years</t>
  </si>
  <si>
    <t>Residential Substance Abuse Treatment (RSAT) Program</t>
  </si>
  <si>
    <t>Between $1 and $500,000</t>
  </si>
  <si>
    <t>7/1/21 - 6/30/24</t>
  </si>
  <si>
    <t>Adult Reentry Grant Program Warm Handoff Reentry Services Cohort II</t>
  </si>
  <si>
    <t>7/1/2021 - 2/28/2025</t>
  </si>
  <si>
    <t>Division of Boating and Waterways Local Assistance Statewide Sign Grant Program</t>
  </si>
  <si>
    <t>DBW funded facility in California</t>
  </si>
  <si>
    <t>Between $1,000 and $10,000</t>
  </si>
  <si>
    <t>N/A</t>
  </si>
  <si>
    <t>Explore the Coast</t>
  </si>
  <si>
    <t>Projects must involve visiting the coast of California or the shore of San Francisco Bay. The Conservancy is very interested in supporting programs that bring participants to the coast from throughout the state of California.</t>
  </si>
  <si>
    <t>Between $1,000 and $50,000</t>
  </si>
  <si>
    <t>Late 2021 early 2024</t>
  </si>
  <si>
    <t>Summer 2021</t>
  </si>
  <si>
    <t>The Grand Challenge: Overcoming the Calculus Barrier to STEM Success</t>
  </si>
  <si>
    <t>Learning Lab funds are intended to be used in California. If the project necessitates the use of Learning Lab funds outside of California, provide a brief justification and estimate of the funding that will leave the state. The amount of funds that can leave the state will be subject to the final award agreement.</t>
  </si>
  <si>
    <t>Between $1,000,000 and $1,500,000</t>
  </si>
  <si>
    <t>Up to 18 months</t>
  </si>
  <si>
    <t>AHSC Round 6</t>
  </si>
  <si>
    <t>AHSC is a statewide grant program committed to geographic equity.   Project Area type targets are as follows:(A) Target forty five (45) percent of funds available as designated in the NOFA to TOD Project Area applications.(B) Target thirty five (35) percent of funds available as designated in the NOFA to ICP Project Area applications.(C) Target ten (10) percent of funds available as designated in the NOFA to RIPA applications.</t>
  </si>
  <si>
    <t>Between $1,000,000 and $30,000,000</t>
  </si>
  <si>
    <t>Sept-Oct 2021</t>
  </si>
  <si>
    <t>California Pollution Control Financing Authority (CPCFA) Exempt Facility Bond Financing Program</t>
  </si>
  <si>
    <t>The facility and/or equipment being financed must be located in California.</t>
  </si>
  <si>
    <t>Between $1,500,000 and $550,000,000</t>
  </si>
  <si>
    <t>Local Conservation Corps Grant Program</t>
  </si>
  <si>
    <t>All services are to be provided within the State of California.</t>
  </si>
  <si>
    <t>Between $1,770,091 and $1,770,115</t>
  </si>
  <si>
    <t>7/1/2021 - 6/30/2023</t>
  </si>
  <si>
    <t>Endangered Species Conservation and Recovery Habitat Conservation Planning Assistance Grant Program (Nontraditional Section 6)</t>
  </si>
  <si>
    <t>Projects must involve voluntary conservation efforts within the United States.</t>
  </si>
  <si>
    <t>Between $10,000 and $1,000,000</t>
  </si>
  <si>
    <t>3 years</t>
  </si>
  <si>
    <t>Endangered Species Recovery Land Acquisition Grants (Non-Traditional Section 6)</t>
  </si>
  <si>
    <t>Statewide</t>
  </si>
  <si>
    <t>Between $10,000 and $22,324,000</t>
  </si>
  <si>
    <t>Maximum of 3 years</t>
  </si>
  <si>
    <t>Late summer 2021</t>
  </si>
  <si>
    <t>Fertilizer Research and Education Grant 2022</t>
  </si>
  <si>
    <t>Concept proposals may originate from outside California, but at least some of the work must be performed in California, and all the work must be relevant to California agriculture.</t>
  </si>
  <si>
    <t>Between $10,000 and $225,000</t>
  </si>
  <si>
    <t>Jan 1, 22-Dec 31, 24</t>
  </si>
  <si>
    <t>Library Services and Technology Act Local and Collaborative Competitive Grant</t>
  </si>
  <si>
    <t>Grant is limited to California.</t>
  </si>
  <si>
    <t>Between $10,000 and $250,000</t>
  </si>
  <si>
    <t>FY 2021-2022</t>
  </si>
  <si>
    <t>Prop 68 Coastal Resilience Solicitation</t>
  </si>
  <si>
    <t>To be eligible, project locations must benefit the coastal and San Francisco Bay Region.</t>
  </si>
  <si>
    <t>Between $100,000 and $2,000,000</t>
  </si>
  <si>
    <t>First quarter, 2020</t>
  </si>
  <si>
    <t>The Charter School Revolving Loan Fund Program</t>
  </si>
  <si>
    <t>Please refer to the Program Regulations, Section 10170.20 (d) . Application Review and Evaluation/Underwriting Criteria.</t>
  </si>
  <si>
    <t>Between $100,000 and $250,000</t>
  </si>
  <si>
    <t>Up to a 5 year loan term</t>
  </si>
  <si>
    <t>Pending</t>
  </si>
  <si>
    <t>Prop 1 Coastal Environmental Justice Solicitation</t>
  </si>
  <si>
    <t>For this solicitation, OPC is seeking projects that are located within or near a Community, and that are no more than 4 miles from the coast, preferably within 3 miles of the coast. Please see OPC's Priority Areas Map on the Prop 1 webpage to determine if your project is within or near a Community. Please see the solicitation for geographic requirements.      </t>
  </si>
  <si>
    <t>Between $100,000 and $5,000,000</t>
  </si>
  <si>
    <t>Strategic Partnerships Transit</t>
  </si>
  <si>
    <t>Between $100,000 and $500,000</t>
  </si>
  <si>
    <t>approx. 27 months</t>
  </si>
  <si>
    <t>Late Spring 2022</t>
  </si>
  <si>
    <t>Strategic Partnerships</t>
  </si>
  <si>
    <t>Water Desalination Grant Program</t>
  </si>
  <si>
    <t>Between $100,000 and $600,000</t>
  </si>
  <si>
    <t>to be determined</t>
  </si>
  <si>
    <t>Nov-Dec 2020</t>
  </si>
  <si>
    <t>California Community Reinvestment Grants Program</t>
  </si>
  <si>
    <t>The CalCRG program statute requires programs and services to be provided to communities disproportionately impacted by past federal and state drug policies. Applicants must provide services in one or more of the identified CalCRG eligible counties or census tracts in California.</t>
  </si>
  <si>
    <t>Between $100,000 and $900,000</t>
  </si>
  <si>
    <t>May 2021-April 2024</t>
  </si>
  <si>
    <t>Virtual Youth Programming</t>
  </si>
  <si>
    <t>Only California public libraries are eligible for this opportunity.</t>
  </si>
  <si>
    <t>Between $12,000 and $13,000</t>
  </si>
  <si>
    <t>ends 8/31/21</t>
  </si>
  <si>
    <t>GFO-19-309 – California Flexible Load Research and Deployment Hub</t>
  </si>
  <si>
    <t>Geographic: California  Disadvantaged &amp; Low-income Communities (optional for extra points) While it is not required to complete the project within a Low-Income or Disadvantaged Community, demonstration projects located and benefiting Disadvantaged and/or Low-Income Communities will be considered under the scoring criteria for this GFO.</t>
  </si>
  <si>
    <t>Between $12,000,000 and $16,000,000</t>
  </si>
  <si>
    <t>Until funds expire </t>
  </si>
  <si>
    <t>CAL FIRE Urban and Community Forestry Grant Program</t>
  </si>
  <si>
    <t>Between $150,000 and $1,500,000</t>
  </si>
  <si>
    <t>Food Waste Prevention and Rescue Grant Program (Greenhouse Gas Reduction Fund, Fiscal Year 201-20 Funds)</t>
  </si>
  <si>
    <t>Proposed projects must be located in California and reduce GHG emissions through food waste prevention or rescue of food that would otherwise be sent to California landfills. Applicants must be qualified to do business in California and be in good standing with all applicable California state agencies.  For a complete list of eligibility requirements visit:  https://www.calrecycle.ca.gov/climate/grantsloans/foodwaste/fy201920 .</t>
  </si>
  <si>
    <t>Between $150,000 and $300,000</t>
  </si>
  <si>
    <t>Drinking Water State Revolving Fund (DWSRF) Construction</t>
  </si>
  <si>
    <t>Grant; Loan</t>
  </si>
  <si>
    <t>Between $2,000,000 and $10,000,000</t>
  </si>
  <si>
    <t>4 years</t>
  </si>
  <si>
    <t>Applications are accepted and awarded continuously</t>
  </si>
  <si>
    <t>Sustainable Groundwater Management (SGM) Grant Program’s Proposition 68 Implementation Round 1</t>
  </si>
  <si>
    <t>The Implementation Round 1 grant solicitation is solely for critically overdrafted (COD) basins that are NOT adjudicated, seeking adjudication, or are listed as probationary by the State Water Resources Control Board.</t>
  </si>
  <si>
    <t>Between $2,000,000 and $5,000,000</t>
  </si>
  <si>
    <t>11/09/20-1/8/21</t>
  </si>
  <si>
    <t>2020 CalAgPlate Grant Program Request for Grant Proposals</t>
  </si>
  <si>
    <t>Between $2,500 and $204,000</t>
  </si>
  <si>
    <t>1/1/2021 - 6/30/2022</t>
  </si>
  <si>
    <t>Museum Grant Program</t>
  </si>
  <si>
    <t>Statewide.</t>
  </si>
  <si>
    <t>Between $20,000 and $40,000</t>
  </si>
  <si>
    <t>Variable.</t>
  </si>
  <si>
    <t>March and July 2021.</t>
  </si>
  <si>
    <t>Division of Boating and Waterways Boating Infrastructure Grant</t>
  </si>
  <si>
    <t>Business; Public Agency</t>
  </si>
  <si>
    <t>Waterways within California.</t>
  </si>
  <si>
    <t>Between $200,000 and $1,500,000</t>
  </si>
  <si>
    <t>3 Years</t>
  </si>
  <si>
    <t>Disability Employment Accelerator Grant</t>
  </si>
  <si>
    <t>Between $200,000 and $350,000</t>
  </si>
  <si>
    <t>18-24 months</t>
  </si>
  <si>
    <t>Division of Boating and Waterways Local Assistance Quagga and Zebra Mussel Infestation Prevention Grant Program</t>
  </si>
  <si>
    <t>Reservoirs within California.  Defined under California Water Code, Division 3, Part I, Chapter I, Section 6004.5, a "reservoir" is referred to as "any reservoir which contains or will contain the water impounded by a dam". </t>
  </si>
  <si>
    <t>Between $200,000 and $400,000</t>
  </si>
  <si>
    <t>Urban Flood Protection</t>
  </si>
  <si>
    <t>Projects must be located in the State of California. At least twenty percent (20%) of program funds shall be allocated for projects serving severely disadvantaged communities.</t>
  </si>
  <si>
    <t>Between $200,000 and $6,000,000</t>
  </si>
  <si>
    <t>Statewide Park Development and Community Revitalization Program (SPP) PROP 68</t>
  </si>
  <si>
    <t>Statewide. Use the Community FactFinder Tool to find competitive project sites.  See the Community FactFinder Video and Handbook for more information at www.parks.ca.gov/spp See the Application Guide "Project Selection Criteria" numbers 1, 2, and 3 on pages 15-19 at www.parks.ca.gov/spp Priority is given to projects that create new parks in an economically disadvantaged, park deficient community.    </t>
  </si>
  <si>
    <t>Between $200,000 and $8,500,000</t>
  </si>
  <si>
    <t>If awarded a grant, the grant performance period ends on June 30, 2025. Projects must be complete by spring 2025.</t>
  </si>
  <si>
    <t>Healthcare Expansion Loan Program II (HELP II)</t>
  </si>
  <si>
    <t>Individual; Nonprofit</t>
  </si>
  <si>
    <t>Between $25,000 and $1,500,000</t>
  </si>
  <si>
    <t>Alcohol Policing Partnership Program</t>
  </si>
  <si>
    <t>Must be a Police Department or Sheriff’s Department within California </t>
  </si>
  <si>
    <t>Between $25,000 and $100,000</t>
  </si>
  <si>
    <t>60 days</t>
  </si>
  <si>
    <t>California Underserved and Small Producers Program</t>
  </si>
  <si>
    <t>Between $25,000 and $150,000</t>
  </si>
  <si>
    <t>06/01/21- 03/31/23</t>
  </si>
  <si>
    <t>Tire Incentive Program (FY 2020-21)</t>
  </si>
  <si>
    <t>Eligible applicants must be California-based or incorporated in another state (or country) with an existing manufacturing facility in California.</t>
  </si>
  <si>
    <t>Between $25,000 and $500,000</t>
  </si>
  <si>
    <t>10/2020 - 4/1/2023</t>
  </si>
  <si>
    <t>Proposition 1 Storm Water Grant Program</t>
  </si>
  <si>
    <t>Between $250,000 and $10,000,000</t>
  </si>
  <si>
    <t>Water Recycling Funding Program (WRFP) – Construction Grant</t>
  </si>
  <si>
    <t>Between $250,000 and $5,000,000</t>
  </si>
  <si>
    <t>VETERANS’ EMPLOYMENT-RELATED ASSISTANCE PROGRAM</t>
  </si>
  <si>
    <t>Between $250,000 and $500,000</t>
  </si>
  <si>
    <t>18 and 24 months</t>
  </si>
  <si>
    <t>Drinking Water State Revolving Fund (DWSRF) Planning</t>
  </si>
  <si>
    <t>2022 Clean Water Act Section 319 Nonpoint Source Pollution Grant</t>
  </si>
  <si>
    <t>Projects must address a program preference, which is a specific watershed or waterbody and pollutant combination that is identified by the Regional Water Quality Control Board.  Program preferences are listed in the grant guidelines.</t>
  </si>
  <si>
    <t>Between $250,000 and $800,000</t>
  </si>
  <si>
    <t>10/2022 - 10/2026</t>
  </si>
  <si>
    <t>2021 Clean Water Act Section 319 Nonpoint Source Pollution Grant</t>
  </si>
  <si>
    <t>10/2021 - 10/2025</t>
  </si>
  <si>
    <t>2020-21 CIP Program Announcement</t>
  </si>
  <si>
    <t>Between $251,100 and $1,008,900</t>
  </si>
  <si>
    <t>October 1, 2020 - September 31, 2021</t>
  </si>
  <si>
    <t>Reuse Grant Program (FY 2019-20)</t>
  </si>
  <si>
    <t>Projects must be located in California and facilitate reductions in GHG emissions and landfill disposal within the grant performance period.</t>
  </si>
  <si>
    <t>Between $300,000 and $500,000</t>
  </si>
  <si>
    <t>Date awarded-4/3/23</t>
  </si>
  <si>
    <t>California Arts Council Administrators of Color Fellowship</t>
  </si>
  <si>
    <t>Between $35,000 and $50,000</t>
  </si>
  <si>
    <t>9 to 12 months</t>
  </si>
  <si>
    <t>to be announced</t>
  </si>
  <si>
    <t>Division of Boating and Waterways Shoreline Erosion Control Program</t>
  </si>
  <si>
    <t>Projects must be on the open coastline or within the San Francisco Bay.</t>
  </si>
  <si>
    <t>Between $40,000 and $1,000,000</t>
  </si>
  <si>
    <t>Division of Boating and Waterways Public Beach Restoration Program</t>
  </si>
  <si>
    <t>Between $40,000 and $1,500,000</t>
  </si>
  <si>
    <t>CG 20-10282, 211 Call Center Tobacco Cessation Referral Projects</t>
  </si>
  <si>
    <t>Between $450,000 and $2,000,000</t>
  </si>
  <si>
    <t>3/1/21-2/28/26</t>
  </si>
  <si>
    <t>George H.W. Bush Vamos A Pescar™ Education Fund</t>
  </si>
  <si>
    <t>Project activities must be conducted in California (out of state projects are not eligible).</t>
  </si>
  <si>
    <t>Between $5,000 and $20,000</t>
  </si>
  <si>
    <t>3/01/2020-11/01/2021</t>
  </si>
  <si>
    <t>End of January 2021</t>
  </si>
  <si>
    <t>County Medical Services Program (CMSP) Loan Repayment Program</t>
  </si>
  <si>
    <t>Applicants must work in a CMSP approved practice site in one of the 35 CMSP counties: Alpine, Amador, Butte, Calaveras, Colusa, Del Norte, El Dorado, Glenn, Humboldt, Imperial, Inyo, Kings, Lake, Lassen, Madera, Marin, Mariposa, Mendocino, Modoc, Mono, Napa, Nevada, Plumas, San Benito, Shasta, Sierra, Siskiyou, Solano, Sonoma, Sutter, Tehama, Trinity, Tuolumne, Yolo, and Yuba.</t>
  </si>
  <si>
    <t>Between $5,000 and $50,000</t>
  </si>
  <si>
    <t>Two months</t>
  </si>
  <si>
    <t>Pet Lover&amp;#039;s License Plate Grant Program</t>
  </si>
  <si>
    <t>06/01/21-05/31/22</t>
  </si>
  <si>
    <t>California State Loan Repayment Program (SLRP)</t>
  </si>
  <si>
    <t>The SLRP applicants must work in a Health Professional Shortage Area or in a Federally Qualified Health Center within the state of California.</t>
  </si>
  <si>
    <t>2 months</t>
  </si>
  <si>
    <t>The Cal-Mortgage Loan Insurance Program</t>
  </si>
  <si>
    <t>Between $5,000,000 and $100,000,000</t>
  </si>
  <si>
    <t>Section 190 Grade Separation Program</t>
  </si>
  <si>
    <t>Between $5,000,000 and $15,000,000</t>
  </si>
  <si>
    <t>31 days</t>
  </si>
  <si>
    <t>June/July</t>
  </si>
  <si>
    <t>CHFFA Bond Financing Program</t>
  </si>
  <si>
    <t>Between $5,000,000 and $5,000,000,000</t>
  </si>
  <si>
    <t>CEFA Bond Financing Program</t>
  </si>
  <si>
    <t>Farm and Ranch Solid Waste Cleanup and Abatement Grant Program (FY 2020-21) 3rd Cycle</t>
  </si>
  <si>
    <t>Between $50,000 and $200,000</t>
  </si>
  <si>
    <t>April 2021-3/16/23</t>
  </si>
  <si>
    <t>COVID-19 Health Equity Pilot Projects</t>
  </si>
  <si>
    <t>The RFA is open to CA organizations following the eligible entity requirements, except for organizations in Los Angeles County, City of Pasadena, and City of Long Beach.</t>
  </si>
  <si>
    <t>Between $50,000 and $300,000</t>
  </si>
  <si>
    <t>5/1/2021-11/17/2022</t>
  </si>
  <si>
    <t>After 3/24/2021</t>
  </si>
  <si>
    <t>Pest Management Alliance Grant</t>
  </si>
  <si>
    <t>Projects must primarily benefit the people of California. Work may be conducted outside of California, but justification must be provided.</t>
  </si>
  <si>
    <t>Between $50,000 and $400,000</t>
  </si>
  <si>
    <t>2021 Specialty Crop Block Grant Program Request for Concept Proposals</t>
  </si>
  <si>
    <t>Between $50,000 and $450,000</t>
  </si>
  <si>
    <t>11/1/2021-04/30/2024</t>
  </si>
  <si>
    <t>Division of Boating and Waterways Local Assistance Statewide Non-Motorized Boat Launching Facility Grant Program</t>
  </si>
  <si>
    <t>Waterways within California</t>
  </si>
  <si>
    <t>Between $50,000 and $500,000</t>
  </si>
  <si>
    <t>1 Year (+extensions)</t>
  </si>
  <si>
    <t>N/A (continuous)</t>
  </si>
  <si>
    <t>Department of Pesticide Regulation Research Grants Program</t>
  </si>
  <si>
    <t>Sustainable Communities Competitive</t>
  </si>
  <si>
    <t>Between $50,000 and $699,999</t>
  </si>
  <si>
    <t>Rural Fire Capacity</t>
  </si>
  <si>
    <t>Rural area/community with a population of 10,000 or less.</t>
  </si>
  <si>
    <t>Between $500 and $20,000</t>
  </si>
  <si>
    <t>~11 months</t>
  </si>
  <si>
    <t>Tax-Exempt Equipment Financing Program</t>
  </si>
  <si>
    <t>Between $500,000 and $50,000,000</t>
  </si>
  <si>
    <t>Prevention of Animal Homelessness and Cruelty Voluntary Tax Contribution Fund</t>
  </si>
  <si>
    <t>Between $7,500 and $22,500</t>
  </si>
  <si>
    <t>12 months</t>
  </si>
  <si>
    <t>Water Recycling Funding Program (WRFP) – Planning Grant</t>
  </si>
  <si>
    <t>Between $75,000 and $150,000</t>
  </si>
  <si>
    <t>CAL FIRE Forest Health Grants</t>
  </si>
  <si>
    <t>To be eligible for funding under CAL FIRE's Forest Health Grant Program, projects must: focus on large, landscape-scale forestlands composed of one or more landowners, which may cover multiple jurisdictions. Large landscapes usually mean sub-watersheds, firesheds, or larger logical management units. </t>
  </si>
  <si>
    <t>Between $850,000 and $5,000,000</t>
  </si>
  <si>
    <t>Farm and Ranch Solid Waste Cleanup and Abatement Grant Program</t>
  </si>
  <si>
    <t>Sites must be located on 'Farm and Ranch' property, defined in CCR Section 17991(d) as range or agricultural land used for activities such as, but not limited to, commercial livestock/crop production (various). The site need not have active sales or production, but shall be appropriately zoned/otherwise authorized for agricultural activities. Appurtenant easements or right-of-ways such as, but not limited to, public roads and utilities included.</t>
  </si>
  <si>
    <t>Dependant on number of submissions received, application process, etc.</t>
  </si>
  <si>
    <t>10/19/21-3/14/24</t>
  </si>
  <si>
    <t>Song-Brown Healthcare Workforce Training Programs – Family Nurse Practitioner/ Physician Assistants (FNP/PA)</t>
  </si>
  <si>
    <t>All approved FNP/PA programs must be located within California.</t>
  </si>
  <si>
    <t>One month</t>
  </si>
  <si>
    <t>Tire-Derived Aggregate (TDA) Grant Program</t>
  </si>
  <si>
    <t>NTP to April 1, 2024</t>
  </si>
  <si>
    <t>Investment in Mental Health Wellness Grant Program for Children and Youth (3rd Round)</t>
  </si>
  <si>
    <t>Until June 30, 2026</t>
  </si>
  <si>
    <t>Used Oil Payment Program (OPP)</t>
  </si>
  <si>
    <t>7/1/2021-6/30/2023</t>
  </si>
  <si>
    <t>Proposition 1 Grant Program</t>
  </si>
  <si>
    <t>Projects must be located within, or provide direct benefits to, the jurisdiction of the Conservancy which is entirely within Riverside County and matches the boundaries of the Coachella Valley Multiple Species Habitat Conservation Plan.</t>
  </si>
  <si>
    <t>2021 Permanent Local Housing Allocation Program Entitlement and Non-Entitlement Local government Formula Component Notice of Funding Availability – competitive</t>
  </si>
  <si>
    <t>See std agreement</t>
  </si>
  <si>
    <t>Through Febrary 2022</t>
  </si>
  <si>
    <t>Public Access Program 2021 Proposal Solicitation Notice</t>
  </si>
  <si>
    <t>Proposition 68 requires that at least 20 percent of the chapter funds available be allocated for projects serving severely disadvantaged communities. Projects that directly benefit a severely disadvantaged community and/or are located within a severely disadvantaged community will score more points through the “Serving Disadvantaged Communities” proposal evaluation criterion.</t>
  </si>
  <si>
    <t>Infill Infrastructure Grant Program Round 7</t>
  </si>
  <si>
    <t>2021 Natural Community Conservation Planning (NCCP) Local Assistance Grant Program</t>
  </si>
  <si>
    <t>Proposals must address the highest priority tasks associated with the implementation of approved NCCPs or NCCPs that are likely to be approved within 12 months.</t>
  </si>
  <si>
    <t>Tire Incentive Program</t>
  </si>
  <si>
    <t>2021 Permanent Local Housing Allocation Program Entitlement and Non-Entitlement Local government Formula Component Notice of Funding Availability</t>
  </si>
  <si>
    <t>Veterans Housing and Homeless Prevention/HCD</t>
  </si>
  <si>
    <t>2021 Local Housing Trust Fund Program Notice of Funding Availability</t>
  </si>
  <si>
    <t>California Small Business COVID-19 Relief Grant Program – Round 6</t>
  </si>
  <si>
    <t>Business; Nonprofit</t>
  </si>
  <si>
    <t>Eligible businesses must have a physical address and operate in California. Please see CAReliefGrant.com for additional eligibility information.  </t>
  </si>
  <si>
    <t>Beginning May 7th</t>
  </si>
  <si>
    <t>Regional Park Program (Prop 68)</t>
  </si>
  <si>
    <t>Statewide.  Project must qualify as a regional park. </t>
  </si>
  <si>
    <t>If awarded a grant,</t>
  </si>
  <si>
    <t>Rural Recreation and Tourism Program (Prop 68)</t>
  </si>
  <si>
    <t>To qualify as a rural community, the project site must meet one of two thresholds for "rural" explained at www.parks.ca.gov/rrt and in the Application Guide. </t>
  </si>
  <si>
    <t>FOREST HEALTH &amp; WILDFIRE RESILIENCE PROGRAM</t>
  </si>
  <si>
    <t>TBD</t>
  </si>
  <si>
    <t>2021 Immediate Action Wildfire and Forest Resilience Directed Grant Program</t>
  </si>
  <si>
    <t>The Sierra Nevada Conservancy region as defined by the Conservancy's current governing legislation. The Sierra Nevada region stretches from Modoc County in the north to Kern County in the south and covers 25 million acres and all or part of 22 counties.</t>
  </si>
  <si>
    <t>Spent by: 01/01/2025</t>
  </si>
  <si>
    <t>July &amp; Sept 2021 </t>
  </si>
  <si>
    <t>GFO-20-608 – Ultra-Low-Carbon Fuel: Commercial-Scale Production Facilities &amp; Blending Infrastructure</t>
  </si>
  <si>
    <t>The proposed project must be located in California. Project construction and operations must also occur in California.   </t>
  </si>
  <si>
    <t>Until funds expire</t>
  </si>
  <si>
    <t>GFO-20-609 Renewable Hydrogen Transportation Fuel Production</t>
  </si>
  <si>
    <t>As directed by California Health &amp; Safety Code, Section 44272 et seq., and the Clean Transportation Program 2020-2021 Investment Plan Updates, the intent of this solicitation is to encourage the production of alternative and renewable transportation fuels in California that can significantly reduce greenhouse gas (GHG) emissions, reduce petroleum fuel demand, and stimulate economic development.</t>
  </si>
  <si>
    <t>Cannabis Restoration Grant Program, Watershed Remediation and Enhancement</t>
  </si>
  <si>
    <t>36-months</t>
  </si>
  <si>
    <t>Song-Brown Healthcare Workforce Training Programs – Primary Care Residencies (PCR)</t>
  </si>
  <si>
    <t>1 month</t>
  </si>
  <si>
    <t>Household Hazardous Waste Grant, HD37 (Small Projects)</t>
  </si>
  <si>
    <t>Household Hazardous Waste Grant, HD36 (Construction)</t>
  </si>
  <si>
    <t>Campesino de California Outreach Grant – Complaint System PY 21-22</t>
  </si>
  <si>
    <t>Proposals must demonstrate that effective and timely assistance will be provides to MSFWs seeking to file complaints. Target populations must include MSFWs in hard to reach and underrepresented high-density agricultural areas.</t>
  </si>
  <si>
    <t>Deaf and Hard of Hearing Services Program</t>
  </si>
  <si>
    <t>Services in the geographical areas listed below are funded and priority will be provided to programs and services in these areas to prevent and/or minimize disruption in services: Fresno, Los Angeles, Riverside/Rancho Cucamonga, Sacramento, San Diego/Oceanside, San Francisco/Bay Area, and Santa Ana/Garden Grove.  Proposals to serve a geographical area not listed above must clearly identify the need and why those needs are not currently being met.</t>
  </si>
  <si>
    <t>GFO-20-607 – Second Block Grant for Light-Duty Electric Vehicle Charger Incentive Projects</t>
  </si>
  <si>
    <t>CalMoneySmart</t>
  </si>
  <si>
    <t>Grant funded program should focus on unbanked and underbanked households.</t>
  </si>
  <si>
    <t>2020-2025</t>
  </si>
  <si>
    <t>Lower American River Conservancy Program 2021 Proposal Solicitation Notice</t>
  </si>
  <si>
    <t>Projects must be located within or adjacent to the Lower American River Parkway (Parkway) which is between Hazel Avenue and the confluence of the American River with the Sacramento River.  Additionally, Proposition 68 requires that at least 20 percent of the chapter funds available be allocated for projects serving severely disadvantaged communities.   Projects located within the Cal Expo and Woodlake plan areas will be prioritized.</t>
  </si>
  <si>
    <t>Local Enforcement Agency Grant Program</t>
  </si>
  <si>
    <t>Only LEAs within California are eligible.</t>
  </si>
  <si>
    <t>7/1/2021-06/30/2022</t>
  </si>
  <si>
    <t>California Small Business COVID-19 Relief Grant Program Round 5</t>
  </si>
  <si>
    <t>Proposition 1 – Round 2 Integrated Regional Water Management (IRWM) Implementation Grant Program</t>
  </si>
  <si>
    <t>Projects must be included in an adopted IRWM Plan that is consistent with the 2016 IRWM plan standards. The applicant must demonstrate that the project is listed in the IRWM Plan project list.</t>
  </si>
  <si>
    <t>Late 2021</t>
  </si>
  <si>
    <t>2022 TBD</t>
  </si>
  <si>
    <t>2021-22 Minor&amp;#039;s Counsel (MC) Program RFP</t>
  </si>
  <si>
    <t>1/1/2022-12/31/2022</t>
  </si>
  <si>
    <t>Tobacco Grant Program FY 2021-22 Request for Proposals</t>
  </si>
  <si>
    <t>This grant opportunity is geographically limited to the state of California, and applicants should be able to demonstrate significant tobacco products usage within their jurisdiction.</t>
  </si>
  <si>
    <t>2-3 Years</t>
  </si>
  <si>
    <t>California Small Business COVID-19 Relief Grant Program Round 4 – Non Profit Cultural Institutions</t>
  </si>
  <si>
    <t>Eligible businesses must have a physical address and operate in California. Please see https://careliefgrant.com/arts-and-culture/ for additional eligibility information.  </t>
  </si>
  <si>
    <t>Division of Boating and Waterways Surrendered and Abandoned Vessel Exchange (SAVE)</t>
  </si>
  <si>
    <t>California navigable waterways</t>
  </si>
  <si>
    <t>20 months</t>
  </si>
  <si>
    <t>California Forest Legacy Program</t>
  </si>
  <si>
    <t>Individual; Nonprofit; Tribal Government</t>
  </si>
  <si>
    <t>See grant guidelines</t>
  </si>
  <si>
    <t>Early June 2021</t>
  </si>
  <si>
    <t>CAL FIRE Forest Health Research Program (FY 2020-21 &amp; FY2021-22)</t>
  </si>
  <si>
    <t>Projects must be focused on and relevant to California forests and other ecosystems and their management. A significant portion of the geographic area proposed for study must be contained within California and may include adjacent lands contiguous and representative of California sites. Any sites external to California and discontinuous to study areas within the state require justification. Study areas may not be located outside the United States</t>
  </si>
  <si>
    <t>2-4 Years</t>
  </si>
  <si>
    <t>July-September 2021</t>
  </si>
  <si>
    <t>Federal Transit Administration (FTA) Section 5310 (Enhanced Mobility of Seniors and Individuals with Disabilities)</t>
  </si>
  <si>
    <t>Rural Areas (populations under 50,000)  Small Urban Area (populations between 50,000-199,999)  Large Urbanized Areas administered by Caltrans:  *Antioch  *Bakersfield  *Concord  *Indio-Cathedral  *Modesto  *Murrieta-Temecula  *Riverside-San Bernardino  *Sacramento  *San Francisco-Oakland  *San Jose  *Santa Rosa  *Stockton   *Victorville-Hesperia  *Visalia    </t>
  </si>
  <si>
    <t>Winter 2022 - via BlackCat Transit Data Management System</t>
  </si>
  <si>
    <t>2-3 years</t>
  </si>
  <si>
    <t>Draft List June 2022</t>
  </si>
  <si>
    <t>Joe Serna, Jr. Farmworker Housing Grant Program  Round 2</t>
  </si>
  <si>
    <t>Refer to NOFA</t>
  </si>
  <si>
    <t>Beginning July 2021</t>
  </si>
  <si>
    <t>GFO-20-310 – Mobile Renewable Backup Generation (MORBUGs)</t>
  </si>
  <si>
    <t>At least 25% of available EPIC technology demonstration and deployment funding must be allocated to project sites located in, and benefiting, disadvantaged communities; and an additional minimum 10% of funds must be allocated to projects sites located in and benefiting low-income communities. </t>
  </si>
  <si>
    <t>Explore the Coast Overnight Pre-Proposal Solicitation</t>
  </si>
  <si>
    <t>Fisheries Restoration Grant Program</t>
  </si>
  <si>
    <t>See Table 1 FRGP Focus Watersheds for eligibility.</t>
  </si>
  <si>
    <t>until April 2026</t>
  </si>
  <si>
    <t>Local Government Waste Tire Amnesty Grant Program</t>
  </si>
  <si>
    <t>Projects serving disadvantaged communities (DAC) or are withing the Southern Border Region (San Diego and Imperial counties) will be considered for funding first.</t>
  </si>
  <si>
    <t>NTP - 10/31/2023</t>
  </si>
  <si>
    <t>Climate Smart Agriculture Technical Assistance Grants</t>
  </si>
  <si>
    <t>Jun 2021 - Feb 2022</t>
  </si>
  <si>
    <t>Vertebrate Pest Control Research Program</t>
  </si>
  <si>
    <t>Proposals that originate from outside of California are considered if the proposal includes relevance to vertebrate pest concerns within California. </t>
  </si>
  <si>
    <t>Two years</t>
  </si>
  <si>
    <t>California Library Literacy Services New Program Application</t>
  </si>
  <si>
    <t>Applying libraries must be located in California.</t>
  </si>
  <si>
    <t>Ongoing annual grant</t>
  </si>
  <si>
    <t>Active Transportation Program</t>
  </si>
  <si>
    <t>Eligible applicants must be within California.</t>
  </si>
  <si>
    <t>Local Partnership Program – Competitive</t>
  </si>
  <si>
    <t>Eligible agencies must be within California.</t>
  </si>
  <si>
    <t>Trade Corridor Enhancement Program</t>
  </si>
  <si>
    <t>Eligible agencies must be within California. </t>
  </si>
  <si>
    <t>Solutions for Congested Corridors Program</t>
  </si>
  <si>
    <t>2021  Community Development Block Grant NOFA</t>
  </si>
  <si>
    <t>36 Months</t>
  </si>
  <si>
    <t>Community Developmental Block Grant- Coronavirus Rounds 2 and 3 NOFA (CDBG-CV2 and 3 NOFA)</t>
  </si>
  <si>
    <t>24 Months</t>
  </si>
  <si>
    <t>Division of Boating and Waterways Local Assistance Boat Launching Facility Grant Program</t>
  </si>
  <si>
    <t>N/A (Continuous)</t>
  </si>
  <si>
    <t>Division of Boating and Waterways Local Assistance Statewide Ramp Repair and Modification Grant Program</t>
  </si>
  <si>
    <t>California Small Business COVID-19 Relief Grant Program</t>
  </si>
  <si>
    <t>2/11 – 2/18, 2021</t>
  </si>
  <si>
    <t>Workforce Accelerator Fund 9.0</t>
  </si>
  <si>
    <t>6/1/21 -12/30/22</t>
  </si>
  <si>
    <t>Health Careers Training Program – Mini-Grants</t>
  </si>
  <si>
    <t>Organizations must be located in California.</t>
  </si>
  <si>
    <t>Federal Lands Access Program (FLAP)</t>
  </si>
  <si>
    <t>Projects must be located on, is adjacent to, or provides access to Federal lands; typically within 10 miles of the boundary.</t>
  </si>
  <si>
    <t>3 years for CON</t>
  </si>
  <si>
    <t>Airport Improvement Program Matching Grant</t>
  </si>
  <si>
    <t>Local Airport Loan Program</t>
  </si>
  <si>
    <t>Community Development Block Grant-Mitigation Resilience Planning and Public Services (CDBG-MIT PPS)</t>
  </si>
  <si>
    <t>Three Years</t>
  </si>
  <si>
    <t>California Riparian Habitat Conservation Program</t>
  </si>
  <si>
    <t>Projects located in southern California will be prioritized, as well as projects that advance the California Biodiversity Initiative (Executive Order N-82-20). Southern California includes the following counties Santa Barbara, Ventura, Los Angeles, Orange, San Diego, Imperial, Riverside, and San Bernardino.</t>
  </si>
  <si>
    <t>11/2021 - 02/2022</t>
  </si>
  <si>
    <t>2020-21 EMPG For Federally-Recognized Tribes In California RFP</t>
  </si>
  <si>
    <t>01/01/21 – 06/30/22</t>
  </si>
  <si>
    <t>Environmental Enhancement Fund</t>
  </si>
  <si>
    <t>Projects located within or immediately adjacent to waters of the state, as defined in California Government Code (of Section 8670.3).</t>
  </si>
  <si>
    <t>Workforce Education and Training Peer Personnel Training and Placement</t>
  </si>
  <si>
    <t>Programs must be located in the state of California.</t>
  </si>
  <si>
    <t>Proposition 1 Delta Water Quality and Ecosystem Restoration Grant Program</t>
  </si>
  <si>
    <t>Projects must benefit the Sacramento-San Joaquin Delta including Suisun Marsh. </t>
  </si>
  <si>
    <t>Proposition 1 Watershed Restoration Grant Program</t>
  </si>
  <si>
    <t>Grants and Cooperative Agreements Program</t>
  </si>
  <si>
    <t>All Projects shall reside on public lands within the State of California.</t>
  </si>
  <si>
    <t>1 to 3 years</t>
  </si>
  <si>
    <t>1st Monday in Aug.</t>
  </si>
  <si>
    <t>Endangered Species Conservation and Recovery Habitat Conservation Plan Land Acquisition Grant Program (Nontraditional Section 6)</t>
  </si>
  <si>
    <t>Impact Projects</t>
  </si>
  <si>
    <t>Oct 2021 - Sept 2022</t>
  </si>
  <si>
    <t>Law Enforcement Opportunity Driving Under the Influence/Driving Under the Influence of Drugs</t>
  </si>
  <si>
    <t>Must be in the State of California. </t>
  </si>
  <si>
    <t>7/1/2021-6/30/2022</t>
  </si>
  <si>
    <t>May 11-16, 2021</t>
  </si>
  <si>
    <t>Toxicology Driving Under the Influence/Driving Under the Influence of Drugs Laboratory</t>
  </si>
  <si>
    <t>GFO-20-308 – Research and Development of High-Value Recycling Pathways for Lithium-Ion Batteries</t>
  </si>
  <si>
    <t>California Public Resources Code Section 25711.5(a) requires EPIC-funded projects to:  ·       Benefit electricity ratepayers; and  ·       Lead to technological advancement and breakthroughs to overcome the barriers that prevent the achievement of the state’s statutory energy goals.   </t>
  </si>
  <si>
    <t>Eligible businesses must have a physical address and operate in California. Please see CAReliefGrant.com for additional eligibility information.</t>
  </si>
  <si>
    <t>Round 1: Jan 15</t>
  </si>
  <si>
    <t>Proposition 68 Competitive Grant Program</t>
  </si>
  <si>
    <t>Location must be within the San Diego River watershed.</t>
  </si>
  <si>
    <t>2-year timeframe. </t>
  </si>
  <si>
    <t>Vocational Nurse Scholarship Program</t>
  </si>
  <si>
    <t>Medically Underserved Area (MUA), Health Professional Shortage Area- Primary Care (HPSA-PC), Primary Care Shortage Area (PCSA), or Registered Nurse Shortage Area (RNSA).In addition to the Federal and CA state designations, Native Indian Health Centers and Federally Qualified Health Centers qualify as well.  State, County, and Correctional Facilities may qualify as well as long as in a qualified Shortage Designation.</t>
  </si>
  <si>
    <t>1 year</t>
  </si>
  <si>
    <t>Allied Healthcare Scholarship Program</t>
  </si>
  <si>
    <t>Health Professional Shortage Area- Primary Care (HPSA-PC), or a Primary Care Shortage Area (PCSA). In addition to the Federal and CA state designations, any State, County, Veteran, or Correctional Facility qualifies as well as Native Indian Health Centers and Federally Qualified Health Centers.</t>
  </si>
  <si>
    <t>Bachelor of Science Nursing Scholarship Program</t>
  </si>
  <si>
    <t>Medically Underserved Area (MUA), Medically Underserved Population (MUP), Health Professional Shortage Area- Primary Care (HPSA-PC), Primary Care Shortage Area (PCSA), or Registered Nurse Shortage Area (RNSA).  In addition to the Federal and CA state designations, any State, County, Veteran, or Correctional Facility qualifies as well as Native Indian Health Centers and Federally Qualified Health Centers.</t>
  </si>
  <si>
    <t>Associate Degree Nursing Scholarship Program</t>
  </si>
  <si>
    <t>Licensed Vocational Nurse to Associate Degree Nursing Scholarship Program</t>
  </si>
  <si>
    <t>GFO-20-309 – Advancing and Commercializing Energy Efficiency in California’s Industrial, Agricultural, and Water Sector (2021 ACEE Program)</t>
  </si>
  <si>
    <t>Applications proposing projects located in and benefiting low-income and/or disadvantaged communities within IOU service territories may qualify for additional preference points.</t>
  </si>
  <si>
    <t>Week of 4/5/2021</t>
  </si>
  <si>
    <t>2021 California Farm to School Incubator Grant Program</t>
  </si>
  <si>
    <t>1 year, 10 months</t>
  </si>
  <si>
    <t>GFO-20-306 – Research Hub for Electric Technologies in Truck Applications (RHETTA)</t>
  </si>
  <si>
    <t>At least 25% of available Electric Program Investment Charge (EPIC) technology demonstration and deployment funding must be allocated to project sites located in, and benefiting, disadvantaged communities; and an additional minimum 10% of funds must be allocated to projects sites located in and benefiting low-income communities.       </t>
  </si>
  <si>
    <t>GFO-20-305 – The Next EPIC Challenge: Reimagining Affordable Mixed-Use Development in a Carbon-Constrained Future</t>
  </si>
  <si>
    <t>At least 25% of available Electric Program Investment Charge (EPIC) technology demonstration and deployment funding must be allocated to project sites located in, and benefiting, disadvantaged communities; and an additional minimum 10% of funds must be allocated to projects sites located in and benefiting low-income communities.</t>
  </si>
  <si>
    <t>Week: August 9, 2021</t>
  </si>
  <si>
    <t>Endangered Species Conservation and Recovery Grants (Section 6)</t>
  </si>
  <si>
    <t>Three years</t>
  </si>
  <si>
    <t>Division of Boating and Waterways Local Assistance Pumpout/Dump Station Operation and Maintenance Grant</t>
  </si>
  <si>
    <t>California waterways</t>
  </si>
  <si>
    <t>As needed</t>
  </si>
  <si>
    <t>Division of Boating and Waterways Local Assistance Pumpout/Dump Station Installation Grant</t>
  </si>
  <si>
    <t>CDFA Pierce&amp;#039;s Disease and Glassy-winged Sharpshooter Board Research and Outreach Program</t>
  </si>
  <si>
    <t>California state law prohibits paying expenses for travel to or within certain states within the U.S. Please see https://oag.ca.gov/ab1887 for more information.</t>
  </si>
  <si>
    <t>One to three years</t>
  </si>
  <si>
    <t>Approx May 15, 2021</t>
  </si>
  <si>
    <t>GFO-20-503 – Strategic Pathways and Analytics for Tactical Decommissioning of Portions of Natural Gas Infrastructure</t>
  </si>
  <si>
    <t>Demonstration projects in this solicitation must be located in the service territory of a California natural gas Investor Owned Utility (NG IOU), which includes Pacific Gas and Electric Company, San Diego Gas &amp; Electric Company, and Southern California Gas Company.  All projects in this solicitation must benefit natural gas IOU ratepayers.</t>
  </si>
  <si>
    <t>Cannabis Equity Grants Program for Local Jurisdictions</t>
  </si>
  <si>
    <t>Must be a California city, county or city and county.</t>
  </si>
  <si>
    <t>One year</t>
  </si>
  <si>
    <t>Steven M. Thompson Physician Corps Loan Repayment Program</t>
  </si>
  <si>
    <t>Medically Underserved Area (MUA), Medically Underserved Population (MUP), Health Professional Shortage Area- Primary Care (HPSA-PC), or Primary Care Shortage Area (PCSA).  In addition to the Federal and CA state designations, any State, County, Veteran, or Correctional Facility qualifies as well as Native Indian Health Centers and Federally Qualified Health Centers.</t>
  </si>
  <si>
    <t>Trauma Recovery Center (TRC) Grant</t>
  </si>
  <si>
    <t>7/1/21 - 6/30/23 </t>
  </si>
  <si>
    <t>Local Government Waste Tire Enforcement Grant Program</t>
  </si>
  <si>
    <t>6/30/21 - 6/29/22</t>
  </si>
  <si>
    <t>GFO-20-606 – Zero-Emission Drayage Truck and Infrastructure Pilot Project</t>
  </si>
  <si>
    <t>All proposed projects must be located in California.</t>
  </si>
  <si>
    <t>GFO-20-307 – Food Production Investment Program 2020</t>
  </si>
  <si>
    <t>Applicants to the FPIP are limited to food processing facilities located in California. For the purpose of the FPIP, food processing facilities are those defined by the North American Industry Classification System (NAICS) codes 311 (Food Manufacturing) and 3121 (Beverage Manufacturing). </t>
  </si>
  <si>
    <t>Week of 3/22/2021</t>
  </si>
  <si>
    <t>California State Duck Stamp Project</t>
  </si>
  <si>
    <t>Fall 2021-April 2024</t>
  </si>
  <si>
    <t>Late June 2021</t>
  </si>
  <si>
    <t>Within the Coachella Valley or in the surrounding mountains.</t>
  </si>
  <si>
    <t>3 years.</t>
  </si>
  <si>
    <t>Proposition 68 San Francisco Bay Area Conservancy Program Climate Adaptation Funds</t>
  </si>
  <si>
    <t>Projects must be located within one of the nine counties of the San Francisco Bay Area.</t>
  </si>
  <si>
    <t>TBC</t>
  </si>
  <si>
    <t>2020 Pacific Flyway Conservation Proposal Solicitation Notice</t>
  </si>
  <si>
    <t>Projects should be consistent with and seek to implement habitat and/or species conservation objectives of one of the five North American Migratory Bird Joint Ventures located within the State of California.</t>
  </si>
  <si>
    <t>GFO-20-502 – Solar Heating, Cooling, and Power for Industrial and Commercial Applications</t>
  </si>
  <si>
    <t>All projects in this solicitation must benefit natural gas IOU ratepayers.</t>
  </si>
  <si>
    <t>404 Hazard Mitigation Grant Program</t>
  </si>
  <si>
    <t>Eligible subapplicants* from all California Counties may apply.</t>
  </si>
  <si>
    <t>Varies</t>
  </si>
  <si>
    <t>FY 2020-21 and 2021-22 Beverage Container Recycling Grant Program RBC 32-33</t>
  </si>
  <si>
    <t>The project(s) must be located in California.</t>
  </si>
  <si>
    <t>GFO-20-501 – Developing and Demonstrating Advanced Combustion Systems for the Industrial Sector</t>
  </si>
  <si>
    <t>Emergency Solutions Grants Program–Coronavirus (ESG-CV) Round 2</t>
  </si>
  <si>
    <t>State ESG–funded activities may serve the entire service area of the applicable Continum of Care (COC) service area, but must serve non-entitlement areas within the service area.  For a list of CoC Service Areas eligible to participate in the State’s ESG program, refer to Appendix A of the current NOFA.</t>
  </si>
  <si>
    <t>Defer to NOFA</t>
  </si>
  <si>
    <t>High Road Training Partnership Low Carbon Workforce Program</t>
  </si>
  <si>
    <t>06/01/21 to 03/31/23</t>
  </si>
  <si>
    <t>Civil Money Penalty In-Person Visitation Aid Grant</t>
  </si>
  <si>
    <t>Applicants may be based nationwide, however the recipient of funding must be a certified Skilled Nursing Facility.</t>
  </si>
  <si>
    <t>One-time purchase.</t>
  </si>
  <si>
    <t>Ongoing basis.</t>
  </si>
  <si>
    <t>Floodplain Management, Protection, and Risk Awareness Grant Program</t>
  </si>
  <si>
    <t>Eligible projects must be located in a California watershed including coastal, alluvial fan, and riverine basins. However, Delta conveyance facility projects are excluded.</t>
  </si>
  <si>
    <t>GFO-20-304 – Evaluating Bi-Directional Energy Transfers and Distributed Energy Resource Integration for Medium- and Heavy-Duty Fleet Electrification</t>
  </si>
  <si>
    <t>This solicitation requires that at least one demonstration &amp; deployment site be in a Disadvantaged Community.</t>
  </si>
  <si>
    <t>Youth Community Access</t>
  </si>
  <si>
    <t>Dependent</t>
  </si>
  <si>
    <t>2021 AmeriCorps State Grant Funding Opportunity</t>
  </si>
  <si>
    <t>Only applicants that propose to operate within California are eligible to apply.</t>
  </si>
  <si>
    <t>California Epidemiologic Investigation Service (Cal-EIS) Fellowship Program</t>
  </si>
  <si>
    <t>Most Grantees/Cal-EIS Fellows will be placed in CDPH offices in Sacramento or Richmond, CA while some Fellows may be placed in local health departments throughout California.</t>
  </si>
  <si>
    <t>Child Savings Account Grant Program</t>
  </si>
  <si>
    <t>Only programs operating and serving communities in California.</t>
  </si>
  <si>
    <t>03-08-21 to 06-30-22</t>
  </si>
  <si>
    <t>Mid 01-2021</t>
  </si>
  <si>
    <t>2020 General CalHome Notice of Funding Availability</t>
  </si>
  <si>
    <t>Defer to NOFA. </t>
  </si>
  <si>
    <t>Approx 36 Months</t>
  </si>
  <si>
    <t>Permanent Local Housing Allocation Program  Non-Entitlement Local Government Competitive  Notice of Funding Availability</t>
  </si>
  <si>
    <t>See Appendix A in the PLHA Non-Entitlement Local Government Competitive Notice of Funding Availability for a list of eligible Applicants for Non-Entitlement Local Government for fiscal year 2019-20.</t>
  </si>
  <si>
    <t>5 Years*</t>
  </si>
  <si>
    <t>March of 2021</t>
  </si>
  <si>
    <t>BRIC 2020 and FMA 2020</t>
  </si>
  <si>
    <t>Approx June 2021</t>
  </si>
  <si>
    <t>Registered Nurse Education Programs Capitation and Special Programs Applications</t>
  </si>
  <si>
    <t>Registered nursing programs must be located in California.</t>
  </si>
  <si>
    <t>Proposition 68, Tijuana River Border Pollution Control</t>
  </si>
  <si>
    <t>California State Library High-Speed Broadband Grant</t>
  </si>
  <si>
    <t>7/1/2019 - 6/30/2021</t>
  </si>
  <si>
    <t>Rolling award dates</t>
  </si>
  <si>
    <t>Natural Community Conservation Planning (NCCP) Local Assistance Grant Program</t>
  </si>
  <si>
    <t>Oct-Nov 2020</t>
  </si>
  <si>
    <t>GFO-19-603 – Electric Vehicle Ready Communities Phase II- Blueprint Implementation</t>
  </si>
  <si>
    <t>November 2, 2020 </t>
  </si>
  <si>
    <t>GFO-20-605 – BESTFIT Innovative Charging Solutions</t>
  </si>
  <si>
    <t>This solicitation is open to all private entities with a business presence in California.</t>
  </si>
  <si>
    <t>December 2020 </t>
  </si>
  <si>
    <t>Lake Tahoe Basin</t>
  </si>
  <si>
    <t>Close out 05/15/2024</t>
  </si>
  <si>
    <t>F-gas Reduction Incentive Program (FRIP)</t>
  </si>
  <si>
    <t>Business; Nonprofit; Tribal Government</t>
  </si>
  <si>
    <t>Applicants are not restricted to any geographical area within California.  Projects located in low-income or disadvantaged communities may be given preferential funding and may be eligible for larger funding amounts.</t>
  </si>
  <si>
    <t>Until 10/7/2020.</t>
  </si>
  <si>
    <t>Mid-Novemer</t>
  </si>
  <si>
    <t>Greenhouse Gas Reduction Loan Program</t>
  </si>
  <si>
    <t>Business; Nonprofit; Public Agency</t>
  </si>
  <si>
    <t>Continuous</t>
  </si>
  <si>
    <t>Recycling Market Development Zone Revolving Loan Program</t>
  </si>
  <si>
    <t>All projects must be located in a CalRecycle designated RMDZ, which can be determined by entering the project physical address into the RMDZ Zone Search, Map, and Profiles. In the case of mobile operations, the primary business location for the project must be located within the RMDZ.</t>
  </si>
  <si>
    <t>Licensed Mental Health Services Provider Education Program</t>
  </si>
  <si>
    <t>Eligible sites include Publicly Funded or Public Mental Health Facilities, Non-Profit Mental Health Facilities that contract with a county entity to provide mental health services, and/or Health Professional Shortage Area- Mental Health (HPSA-MH) .</t>
  </si>
  <si>
    <t>Licensed Vocational Nurse Loan Repayment Program</t>
  </si>
  <si>
    <t>Bachelor of Science Nursing Loan Repayment Program</t>
  </si>
  <si>
    <t>Allied Healthcare Loan Repayment Program</t>
  </si>
  <si>
    <t>Applicants must be working in a CMSP Designated County.  The 35 CMSP participating counties include: Alpine, Amador, Butte, Calaveras, Colusa, Del Norte, El Dorado, Glenn, Humboldt, Imperial, Inyo, Kings, Lake, Lassen, Madera, Marin, Mariposa, Mendocino, Modoc, Mono, Napa, Nevada, Plumas, San Benito, Shasta, Sierra, Siskiyou, Solano, Sonoma, Sutter, Tehama, Trinity, Tuolumne, Yolo, and Yuba.</t>
  </si>
  <si>
    <t>Native Wildlife Rehabilitation Voluntary Tax Contribution Fund Grants Program</t>
  </si>
  <si>
    <t>Eligible projects may be any nonprofit organization that operates a permitted wildlife rehabilitation facility, or as an authorized satellite facility (sub-permittee), anywhere in California.</t>
  </si>
  <si>
    <t>12/1/2020–11/30/2021</t>
  </si>
  <si>
    <t>Beverage Container Redemption Pilot Project Grant Program (2019-20)</t>
  </si>
  <si>
    <t>Pilot projects may be at residential, commercial, or public locations in an approved pilot project area</t>
  </si>
  <si>
    <t>ongoing to 6/30/2022</t>
  </si>
  <si>
    <t>ongoing</t>
  </si>
  <si>
    <t>California Advanced Services Fund (CASF) Adoption Account</t>
  </si>
  <si>
    <t>Applications may be submitted at any time. However, staff will consider applications submitted on or before each deadline.</t>
  </si>
  <si>
    <t>2020 Sustainable Groundwater Management Watershed Coordinator Grants</t>
  </si>
  <si>
    <t>State of CA    </t>
  </si>
  <si>
    <t>Solicitation 6/20        </t>
  </si>
  <si>
    <t>11-2020  </t>
  </si>
  <si>
    <t>GFO-20-303 – Advanced Plug Load and Smart Exterior Lighting Systems</t>
  </si>
  <si>
    <t>All test, demonstration or deployment sites (Groups 2 and 3) must be located in a California electric IOU service territory (Pacific Gas and Electric Co., San Diego Gas and Electric Co., or Southern California Edison Co.).  In addition, for Group 3 projects, all demonstration sites must be located in disadvantaged or low-income communities and meet the requirements of the Group 3 Scoring Requirements in Section IV.F, Scoring Criteria 8.</t>
  </si>
  <si>
    <t>GFO-20-603 – Block Grant for Medium-Duty and Heavy-Duty Zero-Emission Vehicle Refueling Infrastructure Incentive Projects</t>
  </si>
  <si>
    <t>Not applicable </t>
  </si>
  <si>
    <t>November 2020 </t>
  </si>
  <si>
    <t>GFO-20-302 – Realizing Accelerated Manufacturing and Production for Clean Energy Technologies (RAMP) 2020</t>
  </si>
  <si>
    <t>November 16, 2020 </t>
  </si>
  <si>
    <t>GFO-20-301 – BRIDGE 2020: Bringing Rapid Innovation Development to Green Energy</t>
  </si>
  <si>
    <t>See solicitation </t>
  </si>
  <si>
    <t>Working Lands and Riparian Corridors Program Watershed Restoration Grants</t>
  </si>
  <si>
    <t>State of California  </t>
  </si>
  <si>
    <t>2 to 5 years</t>
  </si>
  <si>
    <t>GFO-20-602 – Zero-Emission Transit Fleet Infrastructure Deployment</t>
  </si>
  <si>
    <t>All proposed projects must be located in California.  </t>
  </si>
  <si>
    <t>California Farmland Conservancy Program</t>
  </si>
  <si>
    <t>Advanced Practice Healthcare Scholarship Program</t>
  </si>
  <si>
    <t>GFO-20-604 – Hydrogen Fuel Cell Demonstrations in Rail and Marine Applications at Ports (H2RAM)</t>
  </si>
  <si>
    <t>Demonstration projects under Group 1 in this solicitation must be located in the service territory of a California natural gas Investor Owned Utility (NG IOU), which includes Pacific Gas and Electric Company, San Diego Gas &amp; Electric Company, and Southern California Gas Company.  Projects under Group 1 and 3 must benefit NG IOU ratepayers.</t>
  </si>
  <si>
    <t>Multifamily Housing Program (MHP)</t>
  </si>
  <si>
    <t>MHP's enabling statute requires it to "ensure a reasonable geographic distribution of funds," HSC Section 50675.7. To the extent possible, no less than approximately 45 percent of the total funds awarded under this NOFA will be awarded to projects in Southern California, 30 percent will be awarded to projects in Northern California, and 20 percent will be awarded to projects in Rural areas. </t>
  </si>
  <si>
    <t>HomeKey</t>
  </si>
  <si>
    <t>Cities, counties, or other Local Public Entities, including housing authorities or federally recognized tribal governments may apply independently or jointly with a for-profit or nonprofit corporation.</t>
  </si>
  <si>
    <t>Refer to NOFA.</t>
  </si>
  <si>
    <t>Civil Money Penalty Communicative Technology Grant</t>
  </si>
  <si>
    <t>Applicants may be based nationwide, however the recipient of funding must be a certified Skilled Nursing Facility located in California.</t>
  </si>
  <si>
    <t>Not applicable - funding is for a one-time purchase.</t>
  </si>
  <si>
    <t>Ongoing; Awards are released as soon as applications are approved by the CDPH, and by the Centers for Medicare and Medicaid Services (CMS) when applicable.</t>
  </si>
  <si>
    <t>GFO-19-311 – Climate Scenarios and Analytics to Support Electricity Sector Vulnerability Assessment and Resilient Planning</t>
  </si>
  <si>
    <t>GFO-20-601 – Blueprints for Medium-and-Heavy-Duty Zero-Emission Vehicle Infrastructure</t>
  </si>
  <si>
    <t>All blueprint projects must be located in California and include only geographic regions within California. </t>
  </si>
  <si>
    <t>Until the funds expire</t>
  </si>
  <si>
    <t>Ecosystem Restoration and Water Quality Grant Program – Proposition 1</t>
  </si>
  <si>
    <t>  The Conservancy will fund projects within or benefiting the Delta and Suisun Marsh. The Conservancy may fund a project outside the Delta and Suisun Marsh if the Conservancy Board makes all the findings described in the Sacramento-San Joaquin Delta Reform Act of 2009, Section 32360(g).  </t>
  </si>
  <si>
    <t>no more than 3 years</t>
  </si>
  <si>
    <t>Monarch Butterfly and Pollinator Rescue Program</t>
  </si>
  <si>
    <t>Habitat Enhancement and Restoration Program</t>
  </si>
  <si>
    <t>Regional Conservation Investment Strategies (RCIS)</t>
  </si>
  <si>
    <t>CalConserve Water Use Efficiency Loan Program</t>
  </si>
  <si>
    <t>Projects throughout California are eligible for funding.</t>
  </si>
  <si>
    <t>Coachella Valley Proposition 68 Parks, Conservation Land Access and Climate Change Response Grant Program</t>
  </si>
  <si>
    <t>Within the Conservancy's territorial jurisdiction.</t>
  </si>
  <si>
    <t>As funding permits</t>
  </si>
  <si>
    <t>Rolling basis</t>
  </si>
  <si>
    <t>Coachella Valley Mountains Conservancy Proposition 1 Grant Program</t>
  </si>
  <si>
    <t>Within the Conservancy's territorial jurisdiction.   Projects that benefit economically disadvantaged communities with a median income of less than 80 % of the statewide median receive additional points in the scoring process.</t>
  </si>
  <si>
    <t>Winter 2020</t>
  </si>
  <si>
    <t>90 days</t>
  </si>
  <si>
    <t>After review by and independent panel and consideration by the Conservancy board.</t>
  </si>
  <si>
    <t>Coachella Valley Open Space Acquisition Program</t>
  </si>
  <si>
    <t>Within or adjacent to land within the Coachella Valley Multiple Species Habitat Conservation Plan territory.</t>
  </si>
  <si>
    <t>Rolling Basis</t>
  </si>
  <si>
    <t>Civil Money Penalty Reinvestment Grant</t>
  </si>
  <si>
    <t>Applicants may be based nationwide, however the projects must involve certified Skilled Nursing Facilities within California.</t>
  </si>
  <si>
    <t>Dependent on applicant's project proposal; projects may not exceed 36 months.</t>
  </si>
  <si>
    <t>Ongoing; Awards are released as soon as applications are approved by the CDPH, and by the Centers for Medicare and Medicaid Services (CMS).</t>
  </si>
  <si>
    <t>Community and Economic Enhancement Grant Program – Proposition 68</t>
  </si>
  <si>
    <t>The Conservancy will fund projects within or benefitting the Delta and Suisun Marsh. The Conservancy may fund a project outside the Delta and Suisun Marsh if the Conservancy Board makes all the findings described in the Sacramento-San Joaquin Delta Reform Act of 2009, Section 32360(g).</t>
  </si>
  <si>
    <t>No more than 3 years</t>
  </si>
  <si>
    <t>Career Online High School</t>
  </si>
  <si>
    <t>Keywords: rural, suburban, urban, library</t>
  </si>
  <si>
    <t>Unlimited</t>
  </si>
  <si>
    <t>Quarterly</t>
  </si>
  <si>
    <t>UUM Legal Services Program</t>
  </si>
  <si>
    <t>Brownfields Revolving Loan Fund (RLF) Program</t>
  </si>
  <si>
    <t>Within State of California</t>
  </si>
  <si>
    <t>Case-by-case basis</t>
  </si>
  <si>
    <t>Emergency Solutions Grants Program–Coronavirus (ESG-CV)</t>
  </si>
  <si>
    <t>Funds must be expended by 8/31/2022 and grant agreements expire 9/30/2022</t>
  </si>
  <si>
    <t>Awards will be announced as applications are approved for funding.</t>
  </si>
  <si>
    <t>Housing for a Healthy California Program, Article I (National Housing Trust Fund-Allocation Funds) 2020</t>
  </si>
  <si>
    <t>Refer to Program Guidelines/Regulations and/or Notice of Funding Availability</t>
  </si>
  <si>
    <t>Local Housing Trust Fund (LHTF) Program</t>
  </si>
  <si>
    <t>Please refer to Section II of the LHTF NOFA.</t>
  </si>
  <si>
    <t>Mobilehome Park Rehabilitation and Resident Ownership Program (MPRROP)</t>
  </si>
  <si>
    <t>Applications accepted over-the-counter through 1/6/2021. Awards will be made on a rolling basis.</t>
  </si>
  <si>
    <t>Emergency Management Performance Grant Program, COVID-19 Supplemental (EMPG-S) For Federally-Recognized Tribes and Indian Organizations in California RFP</t>
  </si>
  <si>
    <t>Restricted to federally-recognized tribes and Indian organizations in California.  </t>
  </si>
  <si>
    <t>January 27, 2020- October 26, 2021</t>
  </si>
  <si>
    <t>2020-21 TAEP Program Announcement</t>
  </si>
  <si>
    <t>All approved FNP/PA programs must be in California</t>
  </si>
  <si>
    <t>Community Development Block Grant-Corona Virus (CDBG-CV1)</t>
  </si>
  <si>
    <t>Any California city or county is eligible to apply for CDBG-CV1 funding except a city or county that participates in the HUD-administered CDBG Entitlement program either as a direct entitlement, or as part of an Urban County consortium. Incorporated cities located in an Urban County as defined by 42 U.S.C. 5302(a)(6) must formally elect to be excluded from participation in the Urban County entitlement status.</t>
  </si>
  <si>
    <t>Refer Std. Agreement</t>
  </si>
  <si>
    <t>California Lending for Energy and Environmental Needs (CLEEN) Center</t>
  </si>
  <si>
    <t>Infrastructure State Revolving Fund (ISRF) Program</t>
  </si>
  <si>
    <t>Vibrant Recreation and Tourism Directed Grant Program</t>
  </si>
  <si>
    <t>The Sierra Nevada region stretches from Modoc County in the north to Kern County in the south and covers 25 million acres and all or part of 22 counties.</t>
  </si>
  <si>
    <t>Spent by: 01.01.27</t>
  </si>
  <si>
    <t>March 2021 </t>
  </si>
  <si>
    <t>Resilient Sierra Nevada Communities Directed Grant Program</t>
  </si>
  <si>
    <t>Community Development Block Grant (CDBG)</t>
  </si>
  <si>
    <t>Any California city or county is eligible to apply for CDBG program funding except a city or county that participates in the HUD-administered CDBG entitlement program. </t>
  </si>
  <si>
    <t>Forest and Watershed Health Directed Grants Program</t>
  </si>
  <si>
    <t>Conifer or mixed conifer forest within the in the Sierra Nevada Conservancy region established by the Conservancy's governing statutes.  The Sierra Nevada region stretches from Modoc County in the north to Kern County in the south and covers 25 million acres and all or part of 22 counties.</t>
  </si>
  <si>
    <t>Workforce Education and Training (WET) Psychiatric Education Capacity Expansion (PECE) Psychiatry Residency Grant Program</t>
  </si>
  <si>
    <t>2 months and 1 week</t>
  </si>
  <si>
    <t>Small Community Drinking Water (SCDW) Funding Program</t>
  </si>
  <si>
    <t>Small Community Clean Water/Wastewater (SCWW) Funding</t>
  </si>
  <si>
    <t>3-5 years</t>
  </si>
  <si>
    <t>Stream Flow Enhancement Program 2020 Proposal Solicitation Notice</t>
  </si>
  <si>
    <t>Science and Lake Improvement Account Program</t>
  </si>
  <si>
    <t>Ongoing. </t>
  </si>
  <si>
    <t>Proposition 68 Grant Program</t>
  </si>
  <si>
    <t>Sea Otter Recovery Grants</t>
  </si>
  <si>
    <t>Typically 3-4 years.</t>
  </si>
  <si>
    <t>California Capital Access Program (CalCAP) Seismic Safety Financing Program</t>
  </si>
  <si>
    <t>The small business or home must be located in California. The loans for areas with high unemployment rates or that are within a declared disaster area are eligible for additional funding.</t>
  </si>
  <si>
    <t>On a rolling basis depending on the lender</t>
  </si>
  <si>
    <t>California Capital Access Program (CalCAP) Americans With Disabilities Act (ADA) Financing Program</t>
  </si>
  <si>
    <t>The business must be located in California. Loans for areas with high unemployment rates and/or are within a declared disaster area are eligible for additional funding.</t>
  </si>
  <si>
    <t>California Capital Access Program (CalCAP) Electric Vehicle Charging Station (EVCS) Financing Program</t>
  </si>
  <si>
    <t>The EVCS installation must be located within the boundaries of the State of California.  An additional contribution amount is given for installations of multi-unit dwellings and in disadvantaged communities.</t>
  </si>
  <si>
    <t>On a rolling basis</t>
  </si>
  <si>
    <t>California Capital Access Program (CalCAP) Collateral Support Program</t>
  </si>
  <si>
    <t>The business must be located in California. Loans for areas within high unemployment areas or which have been declared disaster areas are eligible for additional funding.</t>
  </si>
  <si>
    <t>California Capital Access Program (CalCAP) California Air Resources Board (CARB) On-Road Heavy-Duty Vehicle Air Quality Loan Program</t>
  </si>
  <si>
    <t>Must be located in California.</t>
  </si>
  <si>
    <t>California Capital Access Program (CalCAP) for Small Business</t>
  </si>
  <si>
    <t>Small businesses must be located in California. Loans for areas with high unemployment rates or which have been declared disaster areas are eligible for additional funding.</t>
  </si>
  <si>
    <t>as applicable</t>
  </si>
  <si>
    <t>Coastal Resource and Public Access Program</t>
  </si>
  <si>
    <t>Our jurisdiction runs the length of the California coast and includes the San Francisco Bay Area, the Santa Ana River corridor, and coastal watersheds.  </t>
  </si>
  <si>
    <t>Coastal Watershed Flood Risk Reduction</t>
  </si>
  <si>
    <t>Eligible projects must be located in California Coastal Watersheds, including the North Coast, San Francisco Bay, Central Coast, and South Coast watersheds. However, projects in the Sacramento-San Joaquin River Delta are excluded. Priority points will be given to projects in the Federal Emergency Management Agency’s (FEMA)’s Coastal V/VE and Coastal A/AE zones, FEMA’s Coastal Special Flood Hazard Areas (SFHAs).</t>
  </si>
  <si>
    <t>Tobacco Grant Program FY2020-21 Request for Proposals</t>
  </si>
  <si>
    <t>Explore the Coast Overnight</t>
  </si>
  <si>
    <t>Priority will be given to projects that are on or near the California coast. Projects within 1.5 miles of the coast and/or within the coastal zone are highest priority. Projects farther from the coast can be considered. When projects are located farther than walking distance to the coast, existing and potential transportation options will be evaluated to ensure relatively easy access to the coast to the extent possible. </t>
  </si>
  <si>
    <t>Usually 3-4 years</t>
  </si>
  <si>
    <t>Distance Learning Grant Program</t>
  </si>
  <si>
    <t>October 15, 2020 through June 30, 2021</t>
  </si>
  <si>
    <t>Inland Wetlands Conservation Program</t>
  </si>
  <si>
    <t>The Inland Wetland Conservation Program jurisdiction matches that of the Central Valley Joint Venture and includes most of the watershed of the Central Valley.</t>
  </si>
  <si>
    <t>Investment in Mental Health Wellness Grant Program for Children and Youth</t>
  </si>
  <si>
    <t>Central and South Coast Proposition 1 Grants, Coastal Conservancy</t>
  </si>
  <si>
    <t>Eligible projects must be located in Central California (San Mateo, Santa Cruz, Monterey, San Luis Obispo and Santa Barbara counties) and Southern California (Ventura, Los Angeles, Orange and San Diego counties.</t>
  </si>
  <si>
    <t>Site Cleanup Subaccount Program</t>
  </si>
  <si>
    <t>Rolling dates, continuous application and award process.</t>
  </si>
  <si>
    <t>Replacing, Removing, or Upgrading Underground Storage Tanks Grant</t>
  </si>
  <si>
    <t>The grant applicant’s principal office and its officers must be domiciled in California.</t>
  </si>
  <si>
    <t>June 2020 through December 2021</t>
  </si>
  <si>
    <t>Replacing, Removing, or Upgrading Underground Storage Tanks Loan</t>
  </si>
  <si>
    <t>Urban Greening</t>
  </si>
  <si>
    <t>Statewide. Priority will be given to projects that are in and serve disadvantaged and/or low income communities.  If a project does not qualify as a disadvantaged community under CalEnviroScreen 3.0 or a low-income community, it must be located in an urban area. </t>
  </si>
  <si>
    <t>Spring 2023</t>
  </si>
  <si>
    <t>Projects should be consistent with and seek to implement habitat and/or species conservation objectives of one of the five North American Migratory Bird Joint Ventures located within the State of California. </t>
  </si>
  <si>
    <t>Emergency Drinking Water / Cleanup &amp; Abatement Account Programs</t>
  </si>
  <si>
    <t>Clean Water State Revolving Fund (CWSRF) Program – Construction</t>
  </si>
  <si>
    <t>Continuous.</t>
  </si>
  <si>
    <t>The Safe and Affordable Funding for Equity and Resilience Program (SAFER)</t>
  </si>
  <si>
    <t>None. </t>
  </si>
  <si>
    <t>Sustainable Transportation Equity Project (STEP) – Implementation Grant</t>
  </si>
  <si>
    <t>Sustainable Transportation Equity Project (STEP) – Planning and Capacity Building</t>
  </si>
  <si>
    <t>Lower American River Conservancy Program 2020 Proposal Solicitation Notice</t>
  </si>
  <si>
    <t>Projects must be located within or adjacent to the Lower American River Parkway (Parkway) which is between Hazel Avenue and the confluence of the American River with the Sacramento River.  Additionally, Proposition 68 requires that at least 20 percent of the chapter funds available be allocated for projects serving severely disadvantaged communities. </t>
  </si>
  <si>
    <t>Public Access Program 2020 Proposal Solicitation Notice</t>
  </si>
  <si>
    <t>Proposition 68 requires that at least 20 percent of the chapter funds available be allocated for projects serving severely disadvantaged communities. Projects that directly benefit a severely disadvantaged community and/or are located within a severely disadvantaged community will score more points through the “Serving DisadvantagedCommunities” proposal evaluation criterion.</t>
  </si>
  <si>
    <t>Psychiatric Education Capacity Expansion (PECE) Grant Program Psychiatric Mental Health Nurse Practitioner (PMHNP)</t>
  </si>
  <si>
    <t>Proposition 68 Groundwater Treatment and Remediation Grant Program – SDAC Solicitation</t>
  </si>
  <si>
    <t>No geographic requirements.  This $16 million set-aside is only for projects benefiting a severely disadvantaged community. </t>
  </si>
  <si>
    <t>by Dec 2020</t>
  </si>
  <si>
    <t>Wildlife Corridor and Fish Passage 2020 Public Solicitation Notice</t>
  </si>
  <si>
    <t>5 years</t>
  </si>
  <si>
    <t>Transit-Oriented Development (TOD) Housing Program</t>
  </si>
  <si>
    <t>Refer to Guidelines or Notice of Funding Availability</t>
  </si>
  <si>
    <t>Regional Early Action Planning (REAP) Grants</t>
  </si>
  <si>
    <t>Expended by 12/31/23</t>
  </si>
  <si>
    <t>5/31/21; Ongoing</t>
  </si>
  <si>
    <t>Sales Tax Exclusion (STE) Program</t>
  </si>
  <si>
    <t>Available statewide</t>
  </si>
  <si>
    <t>CAEATFA can award $100 million of Sales and Use Tax Exclusion on an annual bases (calendar year). Applications are reveiwed on a rolling bases. Approved applicants are required to purchase or execute purchase orders no less than 15% of the total amount listed in the approval resolution within 18 months year of Board approval. Generally, approved applicants must make all Qualified Property purchases within three years of application approval. Depending on the project's circumstances, applicants may request additional time during the initial application.</t>
  </si>
  <si>
    <t>CAEATFA staff review each application and make a recommendation to the CAEATFA Board. The Board then considers and votes whether to approve an application at regularly scheduled monthly Board meetings.</t>
  </si>
  <si>
    <t>2018-2019 San Joaquin Fish Population Enhancement Program</t>
  </si>
  <si>
    <t>Limited in geographic scope to the tributaries of the San Joaquin River, including the Cosumnes, Mokelumne, Calaveras, Stanislaus, Tuolumne, and the Merced rivers, and the San Joaquin River between its confluence with the Mokelumne River and its confluence with the Merced River. All projects must benefit native fishes in the lower San Joaquin River watershed</t>
  </si>
  <si>
    <t>2018-2019 Urban Streams Restoration Program Solicitation</t>
  </si>
  <si>
    <t>The geographic scope of the USRP is statewide. Only projects benefiting disadvantaged communities may apply for planning-only grants, and these communities are exempt from the 20% match eligibility requirement.</t>
  </si>
  <si>
    <t>Proposition 1 – Round 1 Integrated Regional Water Management (IRWM) Implementation Grant Program</t>
  </si>
  <si>
    <t>Central Valley Tributaries</t>
  </si>
  <si>
    <t>Eligible projects must be located in the Central Valley of California, excluding the legal Delta, in or adjacent to the Statewide Planning area as shown in the Guidelines.</t>
  </si>
  <si>
    <t>San Joaquin River Water Quality Grant Program</t>
  </si>
  <si>
    <t>PRC § 75029 requires that funds will be available for eligible projects that improve water quality in the Delta, the San Joaquin River, and the Sacramento River.  DWR interprets this to mean the legal Delta, the San Joaquin River and tributary watershed downstream of major dams, and the Sacramento River and tributary watershed downstream of major dams.</t>
  </si>
  <si>
    <t>Charter School Facility Grant Program – (SB740)</t>
  </si>
  <si>
    <t>Annually-Fiscal Year</t>
  </si>
  <si>
    <t>3 Disbursements a FY</t>
  </si>
  <si>
    <t>Charter School Facilities Credit Enhancement Grant Program</t>
  </si>
  <si>
    <t>Funds are available to charter schools operating in the state of California. </t>
  </si>
  <si>
    <t>Duration of Bond</t>
  </si>
  <si>
    <t>Charter School Facilities Program (CSFP)</t>
  </si>
  <si>
    <t>Deadline passed.</t>
  </si>
  <si>
    <t>median</t>
  </si>
  <si>
    <t>average</t>
  </si>
  <si>
    <t># ----------------------------------------</t>
  </si>
  <si>
    <t># grants.ca.gov</t>
  </si>
  <si>
    <t># Overview</t>
  </si>
  <si>
    <t># 20200701-20210630</t>
  </si>
  <si>
    <t>Day Index</t>
  </si>
  <si>
    <t>Pageviews</t>
  </si>
  <si>
    <t>Total visits</t>
  </si>
  <si>
    <t>Average visits per day</t>
  </si>
  <si>
    <t>Median visits per day</t>
  </si>
  <si>
    <t># Pages</t>
  </si>
  <si>
    <t>Page</t>
  </si>
  <si>
    <t>As percentage</t>
  </si>
  <si>
    <t>Unique Pageviews</t>
  </si>
  <si>
    <t>Avg. Time on Page</t>
  </si>
  <si>
    <t>Entrances</t>
  </si>
  <si>
    <t>Bounce Rate</t>
  </si>
  <si>
    <t>% Exit</t>
  </si>
  <si>
    <t>Page Value</t>
  </si>
  <si>
    <t>/grants/california-small-business-covid-19-relief-grant-program/</t>
  </si>
  <si>
    <t>/</t>
  </si>
  <si>
    <t>/grants/california-small-business-covid-19-relief-grant-program-round-5/</t>
  </si>
  <si>
    <t>/?s=</t>
  </si>
  <si>
    <t>/grants/california-small-business-covid-19-relief-grant-program-round-6/</t>
  </si>
  <si>
    <t>/agencies/governors-office-of-business-economic-development/</t>
  </si>
  <si>
    <t>/grants/california-small-business-covid-19-relief-grant-program-2/</t>
  </si>
  <si>
    <t>/page/2/?s=</t>
  </si>
  <si>
    <t>/subscribe-to-updates/</t>
  </si>
  <si>
    <t>/grants/covid-19-health-equity-pilot-projects/</t>
  </si>
  <si>
    <t xml:space="preserve"> </t>
  </si>
  <si>
    <t>Sum of AppsSubmitted</t>
  </si>
  <si>
    <t>Count of Type</t>
  </si>
  <si>
    <t>Count of ApplicantType</t>
  </si>
  <si>
    <t>Count of FundingSource</t>
  </si>
  <si>
    <t>Count of MatchingFunds</t>
  </si>
  <si>
    <t>Sum of EstAvailFunds</t>
  </si>
  <si>
    <t>Count of FundingMethod</t>
  </si>
  <si>
    <t>Count of OpenDate</t>
  </si>
  <si>
    <t>Count of ApplicationDeadline</t>
  </si>
  <si>
    <t>Count of AwardPeriod</t>
  </si>
  <si>
    <t>Count of ExpAwardDate</t>
  </si>
  <si>
    <t xml:space="preserve">Disadvantaged Communities; Disaster Prevention &amp; Relief; Education; Employment, Labor &amp; Training; Environment &amp; Water; Food &amp; Nutrition; Health &amp; Human Services; Housing, Community and Economic Development; Law, Justice, and Legal Services; Libraries and </t>
  </si>
  <si>
    <t>(blank)</t>
  </si>
  <si>
    <t>CAEATFA can award $100 million of Sales and Use Tax Exclusion on an annual bases (calendar year). Applications are reveiwed on a rolling bases. Approved applicants are required to purchase or execute purchase orders no less than 15% of the total amount li</t>
  </si>
  <si>
    <t>Category</t>
  </si>
  <si>
    <t>Frequency</t>
  </si>
  <si>
    <t>Percentage of category tags</t>
  </si>
  <si>
    <t>Percentage of grant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</si>
</sst>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5" x14ac:knownFonts="1">
    <font>
      <sz val="11"/>
      <color theme="1"/>
      <name val="Arial"/>
    </font>
    <font>
      <sz val="11"/>
      <color theme="1"/>
      <name val="Calibri"/>
    </font>
    <font>
      <sz val="11"/>
      <color theme="1"/>
      <name val="Calibri"/>
    </font>
    <font>
      <sz val="11"/>
      <color rgb="FF000000"/>
      <name val="Calibri"/>
    </font>
    <font>
      <sz val="11"/>
      <color theme="1"/>
      <name val="Arial"/>
      <family val="2"/>
    </font>
  </fonts>
  <fills count="3">
    <fill>
      <patternFill patternType="none"/>
    </fill>
    <fill>
      <patternFill patternType="gray125"/>
    </fill>
    <fill>
      <patternFill patternType="solid">
        <fgColor rgb="FFFFFF00"/>
        <bgColor rgb="FFFFFF00"/>
      </patternFill>
    </fill>
  </fills>
  <borders count="12">
    <border>
      <left/>
      <right/>
      <top/>
      <bottom/>
      <diagonal/>
    </border>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49">
    <xf numFmtId="0" fontId="0" fillId="0" borderId="0" xfId="0" applyFont="1" applyAlignment="1"/>
    <xf numFmtId="0" fontId="2" fillId="0" borderId="0" xfId="0" applyFont="1"/>
    <xf numFmtId="0" fontId="1" fillId="2" borderId="1" xfId="0" applyFont="1" applyFill="1" applyBorder="1" applyAlignment="1">
      <alignment horizontal="left"/>
    </xf>
    <xf numFmtId="0" fontId="1" fillId="2" borderId="1" xfId="0" applyFont="1" applyFill="1" applyBorder="1"/>
    <xf numFmtId="0" fontId="1" fillId="0" borderId="0" xfId="0" applyFont="1" applyAlignment="1">
      <alignment wrapText="1"/>
    </xf>
    <xf numFmtId="0" fontId="3" fillId="0" borderId="0" xfId="0" applyFont="1"/>
    <xf numFmtId="10" fontId="3" fillId="0" borderId="0" xfId="0" applyNumberFormat="1" applyFont="1"/>
    <xf numFmtId="0" fontId="1" fillId="0" borderId="0" xfId="0" applyFont="1" applyAlignment="1">
      <alignment horizontal="left" vertical="top"/>
    </xf>
    <xf numFmtId="6" fontId="1" fillId="0" borderId="0" xfId="0" applyNumberFormat="1" applyFont="1" applyAlignment="1">
      <alignment horizontal="left" vertical="top"/>
    </xf>
    <xf numFmtId="22" fontId="1" fillId="0" borderId="0" xfId="0" applyNumberFormat="1" applyFont="1" applyAlignment="1">
      <alignment horizontal="left" vertical="top"/>
    </xf>
    <xf numFmtId="15" fontId="1" fillId="0" borderId="0" xfId="0" applyNumberFormat="1" applyFont="1" applyAlignment="1">
      <alignment horizontal="left" vertical="top"/>
    </xf>
    <xf numFmtId="9" fontId="1" fillId="0" borderId="0" xfId="0" applyNumberFormat="1" applyFont="1" applyAlignment="1">
      <alignment horizontal="left" vertical="top"/>
    </xf>
    <xf numFmtId="16" fontId="1" fillId="0" borderId="0" xfId="0" applyNumberFormat="1" applyFont="1" applyAlignment="1">
      <alignment horizontal="left" vertical="top"/>
    </xf>
    <xf numFmtId="14" fontId="1" fillId="0" borderId="0" xfId="0" applyNumberFormat="1" applyFont="1" applyAlignment="1">
      <alignment horizontal="left" vertical="top"/>
    </xf>
    <xf numFmtId="6" fontId="1" fillId="2" borderId="1" xfId="0" applyNumberFormat="1" applyFont="1" applyFill="1" applyBorder="1" applyAlignment="1">
      <alignment horizontal="left" vertical="top"/>
    </xf>
    <xf numFmtId="0" fontId="1" fillId="2" borderId="1" xfId="0" applyFont="1" applyFill="1" applyBorder="1" applyAlignment="1">
      <alignment horizontal="left" vertical="top"/>
    </xf>
    <xf numFmtId="14" fontId="3" fillId="0" borderId="0" xfId="0" applyNumberFormat="1" applyFont="1"/>
    <xf numFmtId="3" fontId="3" fillId="0" borderId="0" xfId="0" applyNumberFormat="1" applyFont="1"/>
    <xf numFmtId="9" fontId="3" fillId="0" borderId="0" xfId="0" applyNumberFormat="1" applyFont="1"/>
    <xf numFmtId="21" fontId="3" fillId="0" borderId="0" xfId="0" applyNumberFormat="1" applyFont="1"/>
    <xf numFmtId="8" fontId="3" fillId="0" borderId="0" xfId="0" applyNumberFormat="1" applyFont="1"/>
    <xf numFmtId="0" fontId="0" fillId="0" borderId="2" xfId="0" pivotButton="1" applyFont="1" applyBorder="1" applyAlignment="1"/>
    <xf numFmtId="0" fontId="0" fillId="0" borderId="3" xfId="0" applyFont="1" applyBorder="1" applyAlignment="1"/>
    <xf numFmtId="0" fontId="0" fillId="0" borderId="4" xfId="0" applyFont="1" applyBorder="1" applyAlignment="1"/>
    <xf numFmtId="0" fontId="0" fillId="0" borderId="2" xfId="0" applyFont="1" applyBorder="1" applyAlignment="1"/>
    <xf numFmtId="0" fontId="0" fillId="0" borderId="5" xfId="0" applyFont="1" applyBorder="1" applyAlignment="1"/>
    <xf numFmtId="0" fontId="0" fillId="0" borderId="6" xfId="0" applyFont="1" applyBorder="1" applyAlignment="1"/>
    <xf numFmtId="10" fontId="0" fillId="0" borderId="2" xfId="0" applyNumberFormat="1" applyFont="1" applyBorder="1" applyAlignment="1"/>
    <xf numFmtId="10" fontId="0" fillId="0" borderId="5" xfId="0" applyNumberFormat="1" applyFont="1" applyBorder="1" applyAlignment="1"/>
    <xf numFmtId="10" fontId="0" fillId="0" borderId="6" xfId="0" applyNumberFormat="1" applyFont="1" applyBorder="1" applyAlignment="1"/>
    <xf numFmtId="0" fontId="0" fillId="0" borderId="7" xfId="0" applyFont="1" applyBorder="1" applyAlignment="1"/>
    <xf numFmtId="10" fontId="0" fillId="0" borderId="7" xfId="0" applyNumberFormat="1" applyFont="1" applyBorder="1" applyAlignment="1"/>
    <xf numFmtId="10" fontId="0" fillId="0" borderId="1" xfId="0" applyNumberFormat="1" applyFont="1" applyBorder="1" applyAlignment="1"/>
    <xf numFmtId="10" fontId="0" fillId="0" borderId="8" xfId="0" applyNumberFormat="1" applyFont="1" applyBorder="1" applyAlignment="1"/>
    <xf numFmtId="0" fontId="0" fillId="0" borderId="9" xfId="0" applyFont="1" applyBorder="1" applyAlignment="1"/>
    <xf numFmtId="10" fontId="0" fillId="0" borderId="9" xfId="0" applyNumberFormat="1" applyFont="1" applyBorder="1" applyAlignment="1"/>
    <xf numFmtId="10" fontId="0" fillId="0" borderId="10" xfId="0" applyNumberFormat="1" applyFont="1" applyBorder="1" applyAlignment="1"/>
    <xf numFmtId="10" fontId="0" fillId="0" borderId="11" xfId="0" applyNumberFormat="1" applyFont="1" applyBorder="1" applyAlignment="1"/>
    <xf numFmtId="0" fontId="0" fillId="0" borderId="11" xfId="0" applyNumberFormat="1" applyFont="1" applyBorder="1" applyAlignment="1"/>
    <xf numFmtId="0" fontId="0" fillId="0" borderId="6" xfId="0" applyNumberFormat="1" applyFont="1" applyBorder="1" applyAlignment="1"/>
    <xf numFmtId="0" fontId="0" fillId="0" borderId="8" xfId="0" applyNumberFormat="1" applyFont="1" applyBorder="1" applyAlignment="1"/>
    <xf numFmtId="6" fontId="0" fillId="0" borderId="2" xfId="0" applyNumberFormat="1" applyFont="1" applyBorder="1" applyAlignment="1"/>
    <xf numFmtId="6" fontId="0" fillId="0" borderId="7" xfId="0" applyNumberFormat="1" applyFont="1" applyBorder="1" applyAlignment="1"/>
    <xf numFmtId="6" fontId="0" fillId="0" borderId="9" xfId="0" applyNumberFormat="1" applyFont="1" applyBorder="1" applyAlignment="1"/>
    <xf numFmtId="22" fontId="0" fillId="0" borderId="7" xfId="0" applyNumberFormat="1" applyFont="1" applyBorder="1" applyAlignment="1"/>
    <xf numFmtId="14" fontId="0" fillId="0" borderId="7" xfId="0" applyNumberFormat="1" applyFont="1" applyBorder="1" applyAlignment="1"/>
    <xf numFmtId="0" fontId="4" fillId="0" borderId="0" xfId="0" applyFont="1" applyAlignment="1"/>
    <xf numFmtId="0" fontId="4" fillId="0" borderId="0" xfId="0" applyFont="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05.470722800928" refreshedVersion="7" recordCount="358" xr:uid="{00000000-000A-0000-FFFF-FFFF00000000}">
  <cacheSource type="worksheet">
    <worksheetSource ref="A1:T359" sheet="Q4 avg median"/>
  </cacheSource>
  <cacheFields count="20">
    <cacheField name="PortalID" numFmtId="0">
      <sharedItems containsString="0" containsBlank="1" containsNumber="1" containsInteger="1" minValue="996" maxValue="6268"/>
    </cacheField>
    <cacheField name="Status" numFmtId="0">
      <sharedItems containsBlank="1" count="4">
        <s v="forecasted"/>
        <s v="closed"/>
        <s v="active"/>
        <m/>
      </sharedItems>
    </cacheField>
    <cacheField name="AgencyDept" numFmtId="0">
      <sharedItems containsBlank="1" count="53">
        <s v="Department of Fish and Wildlife"/>
        <s v="Governor's Office of Business and Economic Development"/>
        <s v="CA State Transportation Agency"/>
        <s v="Department of Forestry and Fire Protection"/>
        <s v="Department of Transportation"/>
        <s v="Department of Water Resources"/>
        <s v="Department of Conservation"/>
        <s v="CA Arts Council"/>
        <s v="CA Department of Food and Agriculture"/>
        <s v="State Water Resources Control Board"/>
        <s v="Department of Public Health"/>
        <s v="Employment Development Department"/>
        <s v="Department of Parks and Recreation"/>
        <s v="Governor's Office of Emergency Services"/>
        <s v="Department of Social Services"/>
        <s v="Workforce Development Board"/>
        <s v="CA State Library"/>
        <s v="State Treasurer's Office"/>
        <s v="CA Natural Resources Agency"/>
        <s v="Air Resources Board"/>
        <s v="Department of Toxic Substances Control"/>
        <s v="Department of Resources Recycling and Recovery"/>
        <s v="Board of State and Community Corrections"/>
        <s v="Department of Consumer Affairs"/>
        <s v="CA Energy Commission"/>
        <s v="Coastal Commission"/>
        <s v="Coastal Conservancy"/>
        <s v="Governor's Office of Planning &amp; Research"/>
        <s v="Strategic Growth Council"/>
        <s v="Ocean Protection Council"/>
        <s v="Department of Alcoholic Beverage Control"/>
        <s v="CA Environmental Protection Agency; State Water Resources Control Board"/>
        <s v="Office of Statewide Health Planning and Development"/>
        <s v="Department of Pesticide Regulation"/>
        <s v="Coachella Valley Mountains Conservancy"/>
        <s v="Department of Housing and Community Development"/>
        <s v="Wildlife Conservation Board"/>
        <s v="Sierra Nevada Conservancy"/>
        <s v="Department of Financial Protection and Innovation"/>
        <s v="Department of Justice (Office of the Attorney General)"/>
        <s v="Transportation Commission"/>
        <s v="California Highway Patrol"/>
        <s v="San Diego River Conservancy"/>
        <s v="Victim Compensation Board"/>
        <s v="CA Volunteers"/>
        <s v="Student Aid Commission"/>
        <s v="Tahoe Conservancy"/>
        <s v="Public Utilities Commission"/>
        <s v="Sacramento-San Joaquin Delta Conservancy"/>
        <s v="Infrastructure and Economic Development Bank (IBank)"/>
        <s v="Commission on Peace Officer Standards and Training"/>
        <s v="CA Natural Resources Agency; Coastal Conservancy"/>
        <m/>
      </sharedItems>
    </cacheField>
    <cacheField name="Title" numFmtId="0">
      <sharedItems containsBlank="1"/>
    </cacheField>
    <cacheField name="Type" numFmtId="0">
      <sharedItems containsBlank="1" count="4">
        <s v="Grant"/>
        <m/>
        <s v="Loan"/>
        <s v="Grant; Loan"/>
      </sharedItems>
    </cacheField>
    <cacheField name="LOI" numFmtId="0">
      <sharedItems containsBlank="1"/>
    </cacheField>
    <cacheField name="Categories" numFmtId="0">
      <sharedItems containsBlank="1" count="99">
        <s v="Environment &amp; Water"/>
        <s v="Uncategorized"/>
        <s v="Transportation"/>
        <s v="Disadvantaged Communities; Environment &amp; Water"/>
        <s v="Disadvantaged Communities; Disaster Prevention &amp; Relief; Employment, Labor &amp; Training; Libraries and Arts"/>
        <s v="Agriculture; Environment &amp; Water"/>
        <s v="Energy; Environment &amp; Water"/>
        <s v="Health &amp; Human Services"/>
        <s v="Agriculture; Employment, Labor &amp; Training"/>
        <s v="Environment &amp; Water; Parks &amp; Recreation"/>
        <s v="Consumer Protection; Disadvantaged Communities; Education"/>
        <s v="Disadvantaged Communities; Employment, Labor &amp; Training; Transportation"/>
        <s v="Disadvantaged Communities; Education; Food &amp; Nutrition; Libraries and Arts"/>
        <s v="Education"/>
        <s v="Environment &amp; Water; Health &amp; Human Services; Parks &amp; Recreation; Transportation"/>
        <s v="Disadvantaged Communities; Environment &amp; Water; Science, Technology, and Research &amp; Development; Transportation"/>
        <s v="Consumer Protection; Education; Health &amp; Human Services"/>
        <s v="Consumer Protection; Disaster Prevention &amp; Relief; Education; Health &amp; Human Services; Law, Justice, and Legal Services"/>
        <s v="Consumer Protection; Disadvantaged Communities; Health &amp; Human Services; Law, Justice, and Legal Services"/>
        <s v="Libraries and Arts"/>
        <s v="Disaster Prevention &amp; Relief; Health &amp; Human Services"/>
        <s v="Disadvantaged Communities; Environment &amp; Water; Health &amp; Human Services; Parks &amp; Recreation; Transportation"/>
        <s v="Disadvantaged Communities; Health &amp; Human Services; Law, Justice, and Legal Services"/>
        <s v="Disadvantaged Communities; Education; Employment, Labor &amp; Training; Health &amp; Human Services; Law, Justice, and Legal Services"/>
        <s v="Disadvantaged Communities; Education; Health &amp; Human Services; Transportation"/>
        <s v="Disadvantaged Communities; Disaster Prevention &amp; Relief; Energy"/>
        <s v="Disadvantaged Communities; Education; Employment, Labor &amp; Training; Environment &amp; Water; Health &amp; Human Services; Law, Justice, and Legal Services"/>
        <s v="Consumer Protection; Disadvantaged Communities; Environment &amp; Water; Health &amp; Human Services; Law, Justice, and Legal Services"/>
        <s v="Disadvantaged Communities; Education; Environment &amp; Water"/>
        <s v="Disadvantaged Communities; Education; Employment, Labor &amp; Training; Food &amp; Nutrition; Health &amp; Human Services; Housing, Community and Economic Development; Law, Justice, and Legal Services; Transportation"/>
        <s v="Disadvantaged Communities; Education; Environment &amp; Water; Parks &amp; Recreation"/>
        <s v="Disadvantaged Communities; Housing, Community and Economic Development; Transportation"/>
        <s v="Disadvantaged Communities; Education; Employment, Labor &amp; Training; Environment &amp; Water"/>
        <s v="Agriculture"/>
        <s v="Disadvantaged Communities; Education; Employment, Labor &amp; Training; Libraries and Arts"/>
        <s v="Disadvantaged Communities; Environment &amp; Water; Science, Technology, and Research &amp; Development"/>
        <s v="Disadvantaged Communities; Employment, Labor &amp; Training; Health &amp; Human Services; Housing, Community and Economic Development; Law, Justice, and Legal Services"/>
        <s v="Energy"/>
        <s v="Disadvantaged Communities; Employment, Labor &amp; Training; Environment &amp; Water; Food &amp; Nutrition"/>
        <s v="Agriculture; Education; Employment, Labor &amp; Training; Food &amp; Nutrition"/>
        <s v="Disadvantaged Communities; Education; Libraries and Arts"/>
        <s v="Disadvantaged Communities; Employment, Labor &amp; Training"/>
        <s v="Disadvantaged Communities; Disaster Prevention &amp; Relief; Environment &amp; Water; Housing, Community and Economic Development; Parks &amp; Recreation"/>
        <s v="Disadvantaged Communities; Environment &amp; Water; Health &amp; Human Services; Parks &amp; Recreation"/>
        <s v="Agriculture; Disadvantaged Communities"/>
        <s v="Employment, Labor &amp; Training; Veterans &amp; Military"/>
        <s v="Agriculture; Disadvantaged Communities; Environment &amp; Water"/>
        <s v="Disadvantaged Communities; Housing, Community and Economic Development"/>
        <s v="Disaster Prevention &amp; Relief"/>
        <s v="Agriculture; Disadvantaged Communities; Education; Employment, Labor &amp; Training; Environment &amp; Water; Food &amp; Nutrition; Housing, Community and Economic Development; Parks &amp; Recreation; Science, Technology, and Research &amp; Development"/>
        <s v="Agriculture; Disadvantaged Communities; Education; Employment, Labor &amp; Training; Environment &amp; Water; Food &amp; Nutrition; Science, Technology, and Research &amp; Development"/>
        <s v="Disadvantaged Communities; Transportation"/>
        <s v="Disadvantaged Communities; Disaster Prevention &amp; Relief"/>
        <s v="Education; Health &amp; Human Services"/>
        <s v="Environment &amp; Water; Science, Technology, and Research &amp; Development; Transportation"/>
        <s v="Education; Environment &amp; Water; Transportation"/>
        <s v="Housing, Community and Economic Development"/>
        <s v="Parks &amp; Recreation"/>
        <s v="Disadvantaged Communities; Parks &amp; Recreation"/>
        <s v="Disaster Prevention &amp; Relief; Environment &amp; Water"/>
        <s v="Disadvantaged Communities; Disaster Prevention &amp; Relief; Environment &amp; Water"/>
        <s v="Agriculture; Disadvantaged Communities; Employment, Labor &amp; Training"/>
        <s v="Consumer Protection; Disadvantaged Communities; Education; Housing, Community and Economic Development"/>
        <s v="Disadvantaged Communities; Disaster Prevention &amp; Relief; Environment &amp; Water; Science, Technology, and Research &amp; Development"/>
        <s v="Law, Justice, and Legal Services"/>
        <s v="Education; Law, Justice, and Legal Services"/>
        <s v="Environment &amp; Water; Science, Technology, and Research &amp; Development"/>
        <s v="Disadvantaged Communities; Education; Employment, Labor &amp; Training; Food &amp; Nutrition; Health &amp; Human Services; Transportation"/>
        <s v="Agriculture; Disadvantaged Communities; Environment &amp; Water; Food &amp; Nutrition; Health &amp; Human Services; Science, Technology, and Research &amp; Development"/>
        <s v="Education; Libraries and Arts"/>
        <s v="Employment, Labor &amp; Training"/>
        <s v="Disadvantaged Communities; Health &amp; Human Services"/>
        <s v="Disadvantaged Communities; Disaster Prevention &amp; Relief; Energy; Environment &amp; Water; Health &amp; Human Services; Housing, Community and Economic Development"/>
        <s v="Education; Environment &amp; Water; Parks &amp; Recreation"/>
        <s v="Disadvantaged Communities; Environment &amp; Water; Food &amp; Nutrition; Health &amp; Human Services; Housing, Community and Economic Development; Libraries and Arts"/>
        <s v="Science, Technology, and Research &amp; Development"/>
        <s v="Disadvantaged Communities; Employment, Labor &amp; Training; Environment &amp; Water; Parks &amp; Recreation"/>
        <s v="Disadvantaged Communities; Education; Health &amp; Human Services"/>
        <s v="Agriculture; Education; Food &amp; Nutrition"/>
        <s v="Agriculture; Environment &amp; Water; Food &amp; Nutrition; Science, Technology, and Research &amp; Development"/>
        <s v="Disadvantaged Communities; Education; Environment &amp; Water; Housing, Community and Economic Development; Libraries and Arts; Parks &amp; Recreation"/>
        <s v="Disadvantaged Communities; Education; Environment &amp; Water; Health &amp; Human Services; Housing, Community and Economic Development; Libraries and Arts; Parks &amp; Recreation"/>
        <s v="Disadvantaged Communities; Disaster Prevention &amp; Relief; Education; Employment, Labor &amp; Training; Environment &amp; Water; Food &amp; Nutrition; Health &amp; Human Services; Housing, Community and Economic Development; Law, Justice, and Legal Services; Libraries and "/>
        <s v="Disadvantaged Communities; Disaster Prevention &amp; Relief; Energy; Environment &amp; Water; Housing, Community and Economic Development; Transportation"/>
        <s v="Education; Housing, Community and Economic Development; Libraries and Arts; Science, Technology, and Research &amp; Development"/>
        <s v="Agriculture; Environment &amp; Water; Food &amp; Nutrition; Health &amp; Human Services; Science, Technology, and Research &amp; Development"/>
        <s v="Energy; Food &amp; Nutrition; Science, Technology, and Research &amp; Development"/>
        <s v="Disadvantaged Communities; Education; Housing, Community and Economic Development; Parks &amp; Recreation"/>
        <s v="Disadvantaged Communities; Disaster Prevention &amp; Relief; Housing, Community and Economic Development"/>
        <s v="Disadvantaged Communities; Environment &amp; Water; Housing, Community and Economic Development; Parks &amp; Recreation"/>
        <s v="Disadvantaged Communities; Disaster Prevention &amp; Relief; Environment &amp; Water; Housing, Community and Economic Development"/>
        <s v="Environment &amp; Water; Transportation"/>
        <s v="Agriculture; Disadvantaged Communities; Disaster Prevention &amp; Relief; Environment &amp; Water; Housing, Community and Economic Development; Parks &amp; Recreation"/>
        <s v="Disadvantaged Communities; Environment &amp; Water; Parks &amp; Recreation"/>
        <s v="Agriculture; Disadvantaged Communities; Environment &amp; Water; Parks &amp; Recreation"/>
        <s v="Disadvantaged Communities; Disaster Prevention &amp; Relief; Employment, Labor &amp; Training; Energy; Environment &amp; Water; Housing, Community and Economic Development; Science, Technology, and Research &amp; Development; Transportation"/>
        <s v="Agriculture; Disadvantaged Communities; Environment &amp; Water; Science, Technology, and Research &amp; Development"/>
        <s v="Disadvantaged Communities; Disaster Prevention &amp; Relief; Environment &amp; Water; Parks &amp; Recreation"/>
        <m/>
      </sharedItems>
    </cacheField>
    <cacheField name="ApplicantType" numFmtId="0">
      <sharedItems containsBlank="1" count="20">
        <s v="Individual; Nonprofit; Public Agency; Tribal Government"/>
        <s v="Business; Individual; Nonprofit; Public Agency; Tribal Government"/>
        <s v="Other"/>
        <s v="Public Agency"/>
        <s v="Nonprofit; Public Agency"/>
        <m/>
        <s v="Individual"/>
        <s v="Nonprofit; Public Agency; Tribal Government"/>
        <s v="Business; Nonprofit; Public Agency; Tribal Government"/>
        <s v="Public Agency; Tribal Government"/>
        <s v="Business; Individual"/>
        <s v="Tribal Government"/>
        <s v="Nonprofit"/>
        <s v="Business"/>
        <s v="Business; Public Agency"/>
        <s v="Individual; Nonprofit"/>
        <s v="Business; Nonprofit"/>
        <s v="Individual; Nonprofit; Tribal Government"/>
        <s v="Business; Nonprofit; Tribal Government"/>
        <s v="Business; Nonprofit; Public Agency"/>
      </sharedItems>
    </cacheField>
    <cacheField name="Geography" numFmtId="0">
      <sharedItems containsBlank="1"/>
    </cacheField>
    <cacheField name="FundingSource" numFmtId="0">
      <sharedItems containsBlank="1" count="5">
        <s v="State"/>
        <s v="Other"/>
        <m/>
        <s v="Federal"/>
        <s v="Both"/>
      </sharedItems>
    </cacheField>
    <cacheField name="MatchingFunds" numFmtId="0">
      <sharedItems containsBlank="1" containsMixedTypes="1" containsNumber="1" minValue="0" maxValue="1" count="19">
        <s v="Not Required"/>
        <n v="0.1"/>
        <n v="0.25"/>
        <n v="1"/>
        <n v="0.5"/>
        <n v="0.2"/>
        <n v="0.47"/>
        <n v="0.9"/>
        <n v="0.12"/>
        <n v="0.08"/>
        <n v="0.4"/>
        <n v="0.05"/>
        <n v="0.15"/>
        <n v="0"/>
        <n v="0.3"/>
        <n v="0.35"/>
        <n v="0.24"/>
        <n v="0.02"/>
        <m/>
      </sharedItems>
    </cacheField>
    <cacheField name="EstAvailFunds" numFmtId="0">
      <sharedItems containsString="0" containsBlank="1" containsNumber="1" minValue="0" maxValue="5000000000"/>
    </cacheField>
    <cacheField name="EstAmounts" numFmtId="0">
      <sharedItems containsBlank="1" containsMixedTypes="1" containsNumber="1" containsInteger="1" minValue="0" maxValue="147000000"/>
    </cacheField>
    <cacheField name="SpecEstAmts" numFmtId="0">
      <sharedItems containsBlank="1" count="5">
        <s v="none"/>
        <s v="specific"/>
        <s v="range"/>
        <s v="dependent"/>
        <m/>
      </sharedItems>
    </cacheField>
    <cacheField name="FundingMethod" numFmtId="0">
      <sharedItems containsBlank="1" count="4">
        <s v="Reimbursement(s)"/>
        <s v="Advance(s)"/>
        <m/>
        <s v="Advances &amp; Reimbursement(s)"/>
      </sharedItems>
    </cacheField>
    <cacheField name="OpenDate" numFmtId="0">
      <sharedItems containsDate="1" containsBlank="1" containsMixedTypes="1" minDate="1989-01-01T08:00:00" maxDate="2021-08-22T00:00:00" count="224">
        <s v="Late Summer 2021"/>
        <d v="2021-04-26T07:00:00"/>
        <m/>
        <s v="First Quarter 2021-22 Fiscal Year"/>
        <s v="Spring 2022"/>
        <d v="2020-08-03T07:00:00"/>
        <d v="2020-08-19T07:00:00"/>
        <d v="2020-06-08T07:00:00"/>
        <d v="2020-06-18T07:00:00"/>
        <d v="2020-09-16T18:15:00"/>
        <d v="2021-03-22T07:00:00"/>
        <d v="2020-12-16T08:00:00"/>
        <d v="2020-11-25T08:00:00"/>
        <d v="2021-01-12T08:00:00"/>
        <d v="2020-09-11T07:00:00"/>
        <d v="2020-07-13T20:51:00"/>
        <d v="2021-04-21T07:00:00"/>
        <d v="2004-07-01T07:00:00"/>
        <d v="2021-01-08T08:00:00"/>
        <d v="2017-07-01T07:00:00"/>
        <d v="2020-09-03T21:00:00"/>
        <d v="2020-07-01T07:00:00"/>
        <d v="2021-05-19T18:00:00"/>
        <d v="2021-03-15T07:00:00"/>
        <d v="2021-06-30T07:00:00"/>
        <d v="2021-06-15T07:00:00"/>
        <d v="2020-07-14T20:55:00"/>
        <d v="2020-10-07T07:00:00"/>
        <d v="2020-08-14T07:00:00"/>
        <d v="2020-07-30T07:00:00"/>
        <d v="2019-09-13T07:00:00"/>
        <d v="2020-09-30T19:00:00"/>
        <d v="2020-09-30T19:30:00"/>
        <d v="2021-05-26T07:00:00"/>
        <d v="2014-09-25T07:00:00"/>
        <d v="1989-01-01T08:00:00"/>
        <d v="2021-06-11T17:00:00"/>
        <d v="2020-07-03T07:00:00"/>
        <d v="2020-07-08T19:01:00"/>
        <d v="2020-10-09T07:00:00"/>
        <d v="2020-11-20T18:00:00"/>
        <d v="2020-09-17T07:00:00"/>
        <d v="2020-02-01T00:00:00"/>
        <d v="2020-02-25T08:00:00"/>
        <s v="Spring 2021"/>
        <s v="Fall 2021"/>
        <d v="2021-02-12T20:00:00"/>
        <d v="2021-02-09T08:00:00"/>
        <d v="2021-02-17T08:00:00"/>
        <d v="2020-07-09T07:00:00"/>
        <d v="2021-03-18T07:00:00"/>
        <d v="2021-01-11T08:00:00"/>
        <d v="2021-01-06T00:00:00"/>
        <d v="2020-10-12T07:00:00"/>
        <d v="2020-08-07T23:00:00"/>
        <d v="2013-07-01T07:00:00"/>
        <d v="2020-07-29T07:00:00"/>
        <d v="2020-09-28T07:00:00"/>
        <d v="2021-01-19T08:00:00"/>
        <d v="2020-09-09T07:00:00"/>
        <d v="2021-05-25T07:00:00"/>
        <d v="2020-10-21T07:00:00"/>
        <d v="2020-11-09T08:00:00"/>
        <d v="2020-09-25T18:59:00"/>
        <d v="2020-08-27T21:00:00"/>
        <d v="2020-11-02T18:30:00"/>
        <d v="2020-06-05T07:00:00"/>
        <d v="2020-07-13T07:00:00"/>
        <d v="2020-07-06T07:00:00"/>
        <d v="2020-07-08T07:00:00"/>
        <d v="2021-04-27T21:36:00"/>
        <d v="2020-07-30T17:30:00"/>
        <d v="2020-04-15T07:00:00"/>
        <d v="2020-06-03T07:00:00"/>
        <d v="2020-10-26T07:00:00"/>
        <d v="2020-06-07T07:00:00"/>
        <d v="2021-09-21T00:00:00"/>
        <d v="2020-11-24T08:00:00"/>
        <d v="2020-07-13T19:00:00"/>
        <d v="2020-08-10T15:00:00"/>
        <d v="2020-12-03T08:00:00"/>
        <d v="2020-07-16T07:00:00"/>
        <d v="2020-11-19T08:00:00"/>
        <d v="2021-01-04T23:00:00"/>
        <d v="2020-07-15T07:00:00"/>
        <d v="2020-07-14T17:45:00"/>
        <d v="2021-01-27T17:08:00"/>
        <d v="2020-07-07T22:23:00"/>
        <d v="2020-11-06T08:00:00"/>
        <d v="2021-01-13T08:00:00"/>
        <d v="2021-01-07T17:00:00"/>
        <d v="2020-09-18T07:00:00"/>
        <d v="2020-09-01T07:00:00"/>
        <d v="2021-02-23T08:00:00"/>
        <d v="2021-02-11T01:00:00"/>
        <d v="2021-06-29T07:00:00"/>
        <d v="2021-06-16T22:00:00"/>
        <d v="2021-06-09T07:00:00"/>
        <d v="2021-06-08T10:30:00"/>
        <d v="2021-06-02T07:00:00"/>
        <d v="2021-06-01T07:00:00"/>
        <d v="2021-05-27T17:00:00"/>
        <d v="2021-05-21T07:00:00"/>
        <d v="2021-05-17T07:00:00"/>
        <d v="2021-05-13T00:00:00"/>
        <d v="2021-05-05T07:00:00"/>
        <d v="2021-04-28T16:00:00"/>
        <d v="2021-04-20T07:00:00"/>
        <d v="2021-04-14T07:00:00"/>
        <d v="2021-04-13T07:00:00"/>
        <d v="2021-04-12T07:00:00"/>
        <d v="2021-04-09T07:00:00"/>
        <d v="2021-04-08T22:00:00"/>
        <d v="2021-04-07T07:00:00"/>
        <d v="2021-04-06T19:00:00"/>
        <d v="2021-04-06T07:00:00"/>
        <d v="2021-04-05T07:00:00"/>
        <d v="2021-04-01T07:00:00"/>
        <d v="2021-03-25T15:00:00"/>
        <s v="Late 2021"/>
        <d v="2021-03-23T07:00:00"/>
        <d v="2021-03-17T07:00:00"/>
        <d v="2021-03-16T07:00:00"/>
        <d v="2021-03-10T08:00:00"/>
        <s v="Winter 2022 - via BlackCat Transit Data Management System"/>
        <d v="2021-03-08T08:00:00"/>
        <d v="2021-03-05T08:00:00"/>
        <d v="2021-03-02T08:00:00"/>
        <d v="2021-02-25T08:00:00"/>
        <d v="2021-02-23T20:00:00"/>
        <n v="2022"/>
        <d v="2021-02-10T08:00:00"/>
        <d v="2021-02-02T16:00:00"/>
        <d v="2021-02-01T08:00:00"/>
        <d v="2021-01-29T23:00:00"/>
        <d v="2021-01-29T08:00:00"/>
        <d v="2021-01-26T08:00:00"/>
        <d v="2021-01-22T08:00:00"/>
        <d v="2021-01-20T08:00:00"/>
        <d v="2021-01-14T23:00:00"/>
        <d v="2021-01-11T23:00:00"/>
        <d v="2021-01-07T08:00:00"/>
        <d v="2021-01-06T08:00:00"/>
        <d v="2021-01-21T00:00:00"/>
        <d v="2021-01-04T08:00:00"/>
        <d v="2020-12-23T08:00:00"/>
        <d v="2020-12-21T08:00:00"/>
        <d v="2020-12-17T08:00:00"/>
        <d v="2020-12-15T08:00:00"/>
        <d v="2020-12-14T16:00:00"/>
        <d v="2020-12-11T08:00:00"/>
        <d v="2020-12-08T08:00:00"/>
        <d v="2020-12-07T08:00:00"/>
        <d v="2020-12-01T08:00:00"/>
        <d v="2020-11-30T08:01:00"/>
        <d v="2020-11-23T08:00:00"/>
        <d v="2020-11-18T08:00:00"/>
        <d v="2020-11-16T16:00:00"/>
        <d v="2020-11-03T08:00:00"/>
        <d v="2020-11-02T08:00:00"/>
        <d v="2020-10-29T07:00:00"/>
        <d v="2020-10-15T07:00:00"/>
        <d v="2020-10-09T19:00:00"/>
        <d v="2020-10-06T07:00:00"/>
        <d v="2020-10-05T07:00:00"/>
        <d v="2020-09-24T07:00:00"/>
        <s v="Summer 2021"/>
        <d v="2020-09-23T23:00:00"/>
        <d v="2020-09-23T07:00:00"/>
        <d v="2020-09-17T21:00:00"/>
        <d v="2020-09-08T07:00:00"/>
        <d v="2020-09-03T07:00:00"/>
        <d v="2020-09-02T07:00:00"/>
        <d v="2020-09-01T23:00:00"/>
        <d v="2020-08-24T18:59:00"/>
        <d v="2020-08-22T03:08:00"/>
        <d v="2020-08-13T07:00:00"/>
        <d v="2020-08-11T07:00:00"/>
        <d v="2020-08-10T07:00:00"/>
        <d v="2020-08-07T07:00:00"/>
        <d v="2020-08-01T07:00:00"/>
        <s v="Applications may be submitted at any time. However, staff will consider applications submitted on or before each deadline."/>
        <d v="2020-07-28T07:00:00"/>
        <d v="2020-07-27T07:00:00"/>
        <d v="2020-07-24T07:00:00"/>
        <d v="2020-07-24T00:00:00"/>
        <d v="2020-07-23T07:00:00"/>
        <d v="2020-07-20T07:00:00"/>
        <d v="2020-07-15T15:00:00"/>
        <d v="2021-08-21T00:00:00"/>
        <s v="Winter 2020"/>
        <d v="2020-07-14T18:42:00"/>
        <d v="2020-07-14T07:00:00"/>
        <d v="2020-07-14T06:02:00"/>
        <d v="2020-07-14T05:43:00"/>
        <d v="2020-07-14T01:31:00"/>
        <d v="2020-07-14T01:16:00"/>
        <d v="2020-07-13T21:00:00"/>
        <d v="2020-07-13T18:29:00"/>
        <d v="2020-07-13T16:23:00"/>
        <d v="2020-07-10T23:26:00"/>
        <d v="2020-07-10T16:36:00"/>
        <d v="2020-07-10T15:50:00"/>
        <d v="2020-07-10T07:00:00"/>
        <d v="2020-07-10T00:50:00"/>
        <d v="2020-07-07T07:00:00"/>
        <d v="2020-07-06T00:00:00"/>
        <d v="2020-06-10T07:00:00"/>
        <d v="2020-06-09T07:00:00"/>
        <d v="2020-06-04T07:00:00"/>
        <d v="2020-06-02T07:00:00"/>
        <d v="2020-05-28T07:00:00"/>
        <d v="2020-05-26T07:00:00"/>
        <d v="2020-05-18T07:00:00"/>
        <d v="2020-04-30T07:00:00"/>
        <d v="2020-02-27T08:00:00"/>
        <d v="2020-01-16T08:00:00"/>
        <d v="2020-01-01T08:00:00"/>
        <d v="2019-07-02T07:00:00"/>
        <d v="2019-04-22T07:00:00"/>
        <d v="2018-12-12T08:00:00"/>
        <d v="2015-01-15T08:00:00"/>
        <d v="2009-07-01T07:00:00"/>
        <d v="2002-11-05T08:00:00"/>
      </sharedItems>
    </cacheField>
    <cacheField name="ApplicationDeadline" numFmtId="0">
      <sharedItems containsDate="1" containsBlank="1" containsMixedTypes="1" minDate="2016-03-04T00:00:00" maxDate="2022-02-01T17:00:00" count="204">
        <m/>
        <d v="2021-05-05T00:00:00"/>
        <d v="2020-08-28T00:00:00"/>
        <d v="2020-08-18T00:00:00"/>
        <d v="2020-09-18T17:00:00"/>
        <s v="Ongoing"/>
        <d v="2020-08-14T17:00:00"/>
        <d v="2020-10-06T15:00:00"/>
        <d v="2021-03-26T12:00:00"/>
        <d v="2021-01-15T17:00:00"/>
        <d v="2020-12-11T17:00:00"/>
        <d v="2021-02-16T17:00:00"/>
        <d v="2020-11-09T17:00:00"/>
        <d v="2020-08-03T12:00:00"/>
        <d v="2021-05-07T17:00:00"/>
        <d v="2019-04-19T17:00:00"/>
        <d v="2021-03-05T17:00:00"/>
        <d v="2020-11-06T17:00:00"/>
        <d v="2021-07-14T17:00:00"/>
        <d v="2021-04-30T17:00:00"/>
        <d v="2021-08-25T17:00:00"/>
        <d v="2021-08-12T17:00:00"/>
        <d v="2020-11-09T00:00:00"/>
        <d v="2020-11-05T23:59:00"/>
        <d v="2020-08-13T23:59:00"/>
        <d v="2019-10-11T00:00:00"/>
        <d v="2020-10-28T23:59:00"/>
        <d v="2021-08-04T17:00:00"/>
        <d v="2021-08-06T17:00:00"/>
        <d v="2020-08-17T00:00:00"/>
        <d v="2020-09-10T17:00:00"/>
        <d v="2020-10-30T17:00:00"/>
        <d v="2021-01-29T17:00:00"/>
        <d v="2020-10-19T11:59:00"/>
        <d v="2020-12-31T11:59:00"/>
        <d v="2020-08-27T17:00:00"/>
        <d v="2021-04-07T17:00:00"/>
        <d v="2021-02-05T17:00:00"/>
        <d v="2022-02-01T17:00:00"/>
        <d v="2021-02-01T23:59:00"/>
        <d v="2021-03-22T12:00:00"/>
        <d v="2021-04-30T23:59:00"/>
        <d v="2021-02-17T17:00:00"/>
        <d v="2020-11-20T00:00:00"/>
        <d v="2020-09-21T17:00:00"/>
        <d v="2021-04-23T17:00:00"/>
        <d v="2020-10-01T12:00:00"/>
        <d v="2020-11-02T23:59:00"/>
        <d v="2021-02-16T00:00:00"/>
        <d v="2020-11-19T17:00:00"/>
        <d v="2021-07-14T15:00:00"/>
        <d v="2020-12-03T23:59:00"/>
        <d v="2021-01-08T17:00:00"/>
        <d v="2020-10-22T17:00:00"/>
        <d v="2021-08-02T17:00:00"/>
        <d v="2020-12-16T15:00:00"/>
        <d v="2020-06-15T00:00:00"/>
        <d v="2020-12-14T11:59:00"/>
        <d v="2021-03-29T17:00:00"/>
        <d v="2021-05-10T17:00:00"/>
        <d v="2020-08-20T23:59:00"/>
        <d v="2020-07-02T00:00:00"/>
        <d v="2020-12-08T15:00:00"/>
        <d v="2020-12-18T17:00:00"/>
        <d v="2020-08-14T23:59:00"/>
        <d v="2020-09-10T23:59:00"/>
        <d v="2020-08-14T00:00:00"/>
        <d v="2021-02-01T17:00:00"/>
        <d v="2020-10-01T17:00:00"/>
        <d v="2020-12-09T17:00:00"/>
        <d v="2021-03-04T15:00:00"/>
        <d v="2020-09-15T00:00:00"/>
        <d v="2021-04-01T00:00:00"/>
        <d v="2021-02-04T23:59:00"/>
        <d v="2021-03-02T17:00:00"/>
        <d v="2021-02-08T17:00:00"/>
        <d v="2020-10-23T17:00:00"/>
        <d v="2020-10-09T05:00:00"/>
        <d v="2021-05-04T11:59:00"/>
        <d v="2021-03-10T17:00:00"/>
        <d v="2021-05-19T15:00:00"/>
        <d v="2021-07-16T15:00:00"/>
        <d v="2021-08-18T23:59:00"/>
        <d v="2021-10-29T17:00:00"/>
        <d v="2021-06-30T11:59:00"/>
        <d v="2021-08-10T00:00:00"/>
        <d v="2021-08-31T00:00:00"/>
        <d v="2021-06-29T17:00:00"/>
        <d v="2021-07-12T17:00:00"/>
        <d v="2021-06-18T17:00:00"/>
        <d v="2021-11-30T00:00:00"/>
        <d v="2021-07-31T00:00:00"/>
        <d v="2021-07-30T00:00:00"/>
        <d v="2021-05-04T17:00:00"/>
        <d v="2021-11-05T00:00:00"/>
        <d v="2021-04-28T17:00:00"/>
        <d v="2021-04-30T00:00:00"/>
        <d v="2021-09-22T17:00:00"/>
        <d v="2021-05-14T04:00:00"/>
        <d v="2021-05-07T15:00:00"/>
        <d v="2021-05-06T23:59:00"/>
        <d v="2021-05-14T17:00:00"/>
        <d v="2021-06-11T17:00:00"/>
        <d v="2021-05-28T17:00:00"/>
        <d v="2021-05-03T11:59:00"/>
        <d v="2021-03-31T23:00:00"/>
        <d v="2021-04-14T23:59:00"/>
        <d v="2021-03-26T11:59:00"/>
        <d v="2021-05-14T00:00:00"/>
        <d v="2021-06-07T15:00:00"/>
        <d v="2021-07-06T00:00:00"/>
        <d v="2021-04-09T17:00:00"/>
        <d v="2021-04-30T12:00:00"/>
        <d v="2021-04-13T15:00:00"/>
        <d v="2021-04-06T23:59:00"/>
        <d v="2021-03-22T17:00:00"/>
        <d v="2021-03-15T17:00:00"/>
        <d v="2021-04-15T17:00:00"/>
        <d v="2021-05-07T00:00:00"/>
        <d v="2021-02-08T23:59:00"/>
        <d v="2021-03-08T15:00:00"/>
        <d v="2021-05-27T17:00:00"/>
        <d v="2021-02-19T00:00:00"/>
        <d v="2021-03-31T17:00:00"/>
        <d v="2021-02-26T17:00:00"/>
        <d v="2021-03-01T17:00:00"/>
        <d v="2021-03-16T15:00:00"/>
        <d v="2021-02-19T16:00:00"/>
        <d v="2021-03-01T16:59:00"/>
        <d v="2021-02-02T00:00:00"/>
        <d v="2021-02-23T17:00:00"/>
        <d v="2021-01-13T23:59:00"/>
        <d v="2021-02-26T00:00:00"/>
        <d v="2021-03-08T17:00:00"/>
        <d v="2021-03-26T17:00:00"/>
        <d v="2021-01-22T17:00:00"/>
        <d v="2021-06-30T17:00:00"/>
        <d v="2021-01-31T00:00:00"/>
        <d v="2021-02-10T17:00:00"/>
        <d v="2020-12-30T14:00:00"/>
        <d v="2021-01-14T23:59:00"/>
        <d v="2020-12-14T17:00:00"/>
        <d v="2022-01-01T05:00:00"/>
        <d v="2020-12-16T00:00:00"/>
        <d v="2020-12-16T17:00:00"/>
        <d v="2020-12-01T00:00:00"/>
        <d v="2020-10-21T17:00:00"/>
        <d v="2020-11-16T15:00:00"/>
        <d v="2020-12-30T17:00:00"/>
        <d v="2020-11-16T17:00:00"/>
        <d v="2020-10-27T17:00:00"/>
        <d v="2020-10-30T00:00:00"/>
        <d v="2020-11-20T15:00:00"/>
        <d v="2020-10-29T17:00:00"/>
        <d v="2020-11-30T17:00:00"/>
        <d v="2020-10-02T00:00:00"/>
        <d v="2020-10-15T12:00:00"/>
        <d v="2021-06-30T00:00:00"/>
        <d v="2020-09-02T17:00:00"/>
        <d v="2020-10-02T17:00:00"/>
        <d v="2020-09-11T05:00:00"/>
        <d v="2020-10-07T17:00:00"/>
        <d v="2020-10-13T15:00:00"/>
        <d v="2020-09-01T17:00:00"/>
        <d v="2022-01-01T23:59:00"/>
        <d v="2021-01-01T00:00:00"/>
        <d v="2020-10-05T17:00:00"/>
        <d v="2020-09-25T17:00:00"/>
        <d v="2020-10-09T17:00:00"/>
        <d v="2020-07-25T00:00:00"/>
        <d v="2021-03-15T00:00:00"/>
        <d v="2020-10-08T17:00:00"/>
        <d v="2020-09-15T17:00:00"/>
        <d v="2020-09-29T17:00:00"/>
        <d v="2020-08-31T17:00:00"/>
        <d v="2020-09-17T17:00:00"/>
        <d v="2021-12-31T00:00:00"/>
        <d v="2020-08-07T17:00:00"/>
        <d v="2020-07-20T17:00:00"/>
        <d v="2020-07-23T17:00:00"/>
        <d v="2020-08-03T23:59:00"/>
        <d v="2021-01-06T17:00:00"/>
        <d v="2020-08-13T17:00:00"/>
        <d v="2020-07-17T00:00:00"/>
        <d v="2020-08-01T00:00:00"/>
        <d v="2020-09-01T00:00:00"/>
        <d v="2020-11-20T17:00:00"/>
        <d v="2020-08-07T23:59:00"/>
        <d v="2020-08-03T00:00:00"/>
        <d v="2020-07-31T00:00:00"/>
        <d v="2020-07-15T00:00:00"/>
        <d v="2020-11-15T00:00:00"/>
        <d v="2020-07-31T05:00:00"/>
        <d v="2020-06-29T00:00:00"/>
        <d v="2020-06-11T00:00:00"/>
        <d v="2020-06-02T00:00:00"/>
        <d v="2020-07-30T17:00:00"/>
        <d v="2021-01-31T17:00:00"/>
        <d v="2020-03-17T00:00:00"/>
        <d v="2019-11-15T00:00:00"/>
        <d v="2019-08-30T00:00:00"/>
        <d v="2019-12-20T00:00:00"/>
        <d v="2019-02-12T17:00:00"/>
        <d v="2016-03-04T00:00:00"/>
      </sharedItems>
    </cacheField>
    <cacheField name="AwardPeriod" numFmtId="0">
      <sharedItems containsDate="1" containsBlank="1" containsMixedTypes="1" minDate="2021-03-05T00:00:00" maxDate="2025-10-01T00:00:00" count="179">
        <m/>
        <s v="36 months"/>
        <s v="2 YEARS"/>
        <s v="n/a"/>
        <s v="1/15/2021-6/30/2022"/>
        <s v="1 years"/>
        <s v="January 1, 2021 - June 30, 2022"/>
        <s v="11/1/20 - 11/31/21"/>
        <s v="April 1 - May 7 2021"/>
        <s v="1 Year"/>
        <s v="04/01/21 - 06/30/22"/>
        <d v="2023-01-01T00:00:00"/>
        <s v="January 1, 2021 - December 31, 2022"/>
        <s v="Through Fall 2022"/>
        <s v="Grant awards, for up to a three-year period, are reserved an apportioned from funds available in the year that the subgrantee is awarded funding."/>
        <s v="Up to 2026"/>
        <s v="Term of the Loan"/>
        <s v="65 days"/>
        <s v="See &quot;Grant Description.&quot;"/>
        <s v="1/1/22 - 12/31/22"/>
        <s v="10/01/21 to 09/30/22"/>
        <s v="01/01/22 - 12/31/22"/>
        <s v="Jan/Feb 2020  "/>
        <s v="12/2020-8/2021"/>
        <s v="January 2021-3/16/23"/>
        <s v="10/20/20 - 3/16/23"/>
        <s v="Ongoing"/>
        <s v="Jan 2020 - 6/30/23"/>
        <s v="6 years"/>
        <s v="1/1/2022-12/31/2024"/>
        <s v="07/01/20-10/31/21"/>
        <s v="5/1/21 - 4/30/24"/>
        <s v="Two years*"/>
        <s v="2/1 - 12/31/2020"/>
        <s v="2 years      "/>
        <s v="Over 1 year"/>
        <s v="7/1/20 - 10/31/21"/>
        <s v="up to about 2 years"/>
        <s v="7/1/21 - 6/30/24"/>
        <s v="7/1/2021 - 2/28/2025"/>
        <s v="Late 2021 early 2024"/>
        <s v="Up to 18 months"/>
        <s v="7/1/2021 - 6/30/2023"/>
        <s v="3 years"/>
        <s v="Maximum of 3 years"/>
        <s v="Jan 1, 22-Dec 31, 24"/>
        <s v="FY 2021-2022"/>
        <s v="Up to a 5 year loan term"/>
        <d v="2021-12-24T00:00:00"/>
        <s v="approx. 27 months"/>
        <s v="to be determined"/>
        <s v="May 2021-April 2024"/>
        <s v="ends 8/31/21"/>
        <s v="Until funds expire "/>
        <d v="2025-03-30T00:00:00"/>
        <d v="2023-04-03T00:00:00"/>
        <s v="4 years"/>
        <s v="11/09/20-1/8/21"/>
        <s v="1/1/2021 - 6/30/2022"/>
        <s v="Variable."/>
        <s v="18-24 months"/>
        <s v="If awarded a grant, the grant performance period ends on June 30, 2025. Projects must be complete by spring 2025."/>
        <s v="60 days"/>
        <s v="06/01/21- 03/31/23"/>
        <s v="10/2020 - 4/1/2023"/>
        <s v="18 and 24 months"/>
        <s v="10/2022 - 10/2026"/>
        <s v="10/2021 - 10/2025"/>
        <s v="October 1, 2020 - September 31, 2021"/>
        <s v="Date awarded-4/3/23"/>
        <s v="9 to 12 months"/>
        <s v="3/1/21-2/28/26"/>
        <s v="3/01/2020-11/01/2021"/>
        <s v="Two months"/>
        <s v="06/01/21-05/31/22"/>
        <s v="2 months"/>
        <s v="31 days"/>
        <s v="April 2021-3/16/23"/>
        <s v="5/1/2021-11/17/2022"/>
        <s v="11/1/2021-04/30/2024"/>
        <s v="1 Year (+extensions)"/>
        <s v="~11 months"/>
        <s v="12 months"/>
        <s v="10/19/21-3/14/24"/>
        <s v="One month"/>
        <s v="NTP to April 1, 2024"/>
        <s v="Until June 30, 2026"/>
        <s v="7/1/2021-6/30/2023"/>
        <s v="See std agreement"/>
        <d v="2024-04-01T00:00:00"/>
        <s v="If awarded a grant,"/>
        <d v="2021-08-21T00:00:00"/>
        <s v="Spent by: 01/01/2025"/>
        <s v="Until funds expire"/>
        <s v="36-months"/>
        <s v="1 month"/>
        <d v="2024-09-30T00:00:00"/>
        <d v="2025-09-30T00:00:00"/>
        <s v="2020-2025"/>
        <d v="2025-03-15T00:00:00"/>
        <s v="7/1/2021-06/30/2022"/>
        <s v="1/1/2022-12/31/2022"/>
        <s v="2-3 Years"/>
        <s v="20 months"/>
        <s v="See grant guidelines"/>
        <s v="2-4 Years"/>
        <s v="Refer to NOFA"/>
        <s v="TBD"/>
        <s v="until April 2026"/>
        <s v="NTP - 10/31/2023"/>
        <s v="Jun 2021 - Feb 2022"/>
        <s v="Two years"/>
        <s v="Ongoing annual grant"/>
        <s v="24 Months"/>
        <s v="6/1/21 -12/30/22"/>
        <s v="3 years for CON"/>
        <s v="Three Years"/>
        <s v="01/01/21 – 06/30/22"/>
        <d v="2024-06-30T00:00:00"/>
        <s v="1 to 3 years"/>
        <s v="Oct 2021 - Sept 2022"/>
        <s v="7/1/2021-6/30/2022"/>
        <s v="2-year timeframe. "/>
        <s v="1 year, 10 months"/>
        <s v="One to three years"/>
        <s v="One year"/>
        <s v="7/1/21 - 6/30/23 "/>
        <s v="6/30/21 - 6/29/22"/>
        <s v="Fall 2021-April 2024"/>
        <s v="3 years."/>
        <s v="TBC"/>
        <s v="Defer to NOFA"/>
        <s v="06/01/21 to 03/31/23"/>
        <s v="One-time purchase."/>
        <s v="Dependent"/>
        <s v="03-08-21 to 06-30-22"/>
        <s v="Approx 36 Months"/>
        <s v="5 Years*"/>
        <s v="7/1/2019 - 6/30/2021"/>
        <s v="Close out 05/15/2024"/>
        <s v="Until 10/7/2020."/>
        <s v="Continuous"/>
        <s v="12/1/2020–11/30/2021"/>
        <s v="ongoing to 6/30/2022"/>
        <s v="Solicitation 6/20        "/>
        <s v="2 to 5 years"/>
        <s v="Refer to NOFA."/>
        <s v="Not applicable - funding is for a one-time purchase."/>
        <s v="Until the funds expire"/>
        <s v="no more than 3 years"/>
        <s v="As funding permits"/>
        <s v="90 days"/>
        <s v="Dependent on applicant's project proposal; projects may not exceed 36 months."/>
        <s v="Unlimited"/>
        <d v="2022-12-31T00:00:00"/>
        <s v="Case-by-case basis"/>
        <s v="Funds must be expended by 8/31/2022 and grant agreements expire 9/30/2022"/>
        <s v="Refer to Program Guidelines/Regulations and/or Notice of Funding Availability"/>
        <s v="January 27, 2020- October 26, 2021"/>
        <s v="Refer Std. Agreement"/>
        <s v="Spent by: 01.01.27"/>
        <s v="2 months and 1 week"/>
        <d v="2021-03-05T00:00:00"/>
        <s v="3-5 years"/>
        <d v="2025-04-30T00:00:00"/>
        <s v="Ongoing. "/>
        <s v="Typically 3-4 years."/>
        <s v="none"/>
        <s v="as applicable"/>
        <s v="Usually 3-4 years"/>
        <s v="October 15, 2020 through June 30, 2021"/>
        <s v="Spring 2023"/>
        <d v="2024-03-15T00:00:00"/>
        <s v="5 years"/>
        <s v="Refer to Guidelines or Notice of Funding Availability"/>
        <s v="Expended by 12/31/23"/>
        <s v="CAEATFA can award $100 million of Sales and Use Tax Exclusion on an annual bases (calendar year). Applications are reveiwed on a rolling bases. Approved applicants are required to purchase or execute purchase orders no less than 15% of the total amount li"/>
        <s v="Annually-Fiscal Year"/>
        <s v="Duration of Bond"/>
      </sharedItems>
    </cacheField>
    <cacheField name="ExpAwardDate" numFmtId="0">
      <sharedItems containsDate="1" containsBlank="1" containsMixedTypes="1" minDate="2020-01-05T00:00:00" maxDate="2022-07-01T00:00:00" count="177">
        <m/>
        <d v="2021-05-28T00:00:00"/>
        <s v="Not currently funded"/>
        <s v="Winter 2022"/>
        <d v="2021-12-20T00:00:00"/>
        <s v="Tuesday, September 1"/>
        <d v="2020-10-16T00:00:00"/>
        <s v="Applications are accepted and awarded continuously."/>
        <d v="2020-10-09T00:00:00"/>
        <d v="2021-10-20T00:00:00"/>
        <d v="2021-03-29T00:00:00"/>
        <s v="April"/>
        <d v="2021-03-15T00:00:00"/>
        <d v="2020-01-13T00:00:00"/>
        <d v="2021-05-21T00:00:00"/>
        <s v="None"/>
        <d v="2021-01-22T00:00:00"/>
        <s v="Ongoing"/>
        <d v="2020-11-30T00:00:00"/>
        <s v="Continuous basis"/>
        <d v="2021-10-15T00:00:00"/>
        <s v="August"/>
        <d v="2021-09-01T00:00:00"/>
        <d v="2021-10-21T00:00:00"/>
        <s v="N/A    "/>
        <d v="2020-12-09T00:00:00"/>
        <d v="2021-01-21T00:00:00"/>
        <d v="2020-10-01T00:00:00"/>
        <s v="Fall 2020"/>
        <d v="2021-01-20T00:00:00"/>
        <d v="2021-11-30T00:00:00"/>
        <d v="2021-11-18T00:00:00"/>
        <d v="2020-06-08T00:00:00"/>
        <d v="2020-12-03T00:00:00"/>
        <s v="approximately 1/1/21"/>
        <d v="2021-04-08T00:00:00"/>
        <d v="2020-11-06T00:00:00"/>
        <s v="5-19  "/>
        <s v="October 9 2020"/>
        <d v="2021-06-01T00:00:00"/>
        <s v="Fall 2021"/>
        <d v="2021-06-10T00:00:00"/>
        <s v="N/A"/>
        <s v="Summer 2021"/>
        <s v="Sept-Oct 2021"/>
        <d v="2021-06-21T00:00:00"/>
        <d v="2021-06-30T00:00:00"/>
        <s v="Late summer 2021"/>
        <d v="2021-04-09T00:00:00"/>
        <s v="First quarter, 2020"/>
        <s v="Pending"/>
        <d v="2021-12-21T00:00:00"/>
        <s v="Late Spring 2022"/>
        <s v="Nov-Dec 2020"/>
        <s v="Spring 2021"/>
        <d v="2021-02-26T00:00:00"/>
        <d v="2021-03-21T00:00:00"/>
        <s v="Applications are accepted and awarded continuously"/>
        <d v="2021-05-15T00:00:00"/>
        <s v="March and July 2021."/>
        <s v="Spring 2022"/>
        <d v="2021-08-21T00:00:00"/>
        <d v="2020-03-31T00:00:00"/>
        <d v="2020-07-06T00:00:00"/>
        <d v="2021-05-19T00:00:00"/>
        <d v="2021-05-22T00:00:00"/>
        <d v="2020-09-09T00:00:00"/>
        <d v="2021-11-20T00:00:00"/>
        <s v="to be announced"/>
        <d v="2022-06-30T00:00:00"/>
        <d v="2020-11-12T00:00:00"/>
        <s v="End of January 2021"/>
        <d v="2021-04-21T00:00:00"/>
        <s v="June/July"/>
        <s v="After 3/24/2021"/>
        <d v="2021-07-05T00:00:00"/>
        <s v="N/A (continuous)"/>
        <d v="2021-10-19T00:00:00"/>
        <d v="2021-11-19T00:00:00"/>
        <d v="2022-01-27T00:00:00"/>
        <d v="2021-11-21T00:00:00"/>
        <s v="Through Febrary 2022"/>
        <d v="2021-09-21T00:00:00"/>
        <d v="2021-11-29T00:00:00"/>
        <s v="Beginning May 7th"/>
        <s v="TBD"/>
        <s v="July &amp; Sept 2021 "/>
        <d v="2021-10-01T00:00:00"/>
        <d v="2021-06-18T00:00:00"/>
        <d v="2021-08-01T00:00:00"/>
        <s v="2022 TBD"/>
        <d v="2021-07-30T00:00:00"/>
        <s v="Early June 2021"/>
        <s v="July-September 2021"/>
        <s v="Draft List June 2022"/>
        <s v="Beginning July 2021"/>
        <d v="2021-04-30T00:00:00"/>
        <d v="2021-04-23T00:00:00"/>
        <s v="2/11 – 2/18, 2021"/>
        <d v="2021-03-30T00:00:00"/>
        <s v="11/2021 - 02/2022"/>
        <d v="2021-04-16T00:00:00"/>
        <s v="1st Monday in Aug."/>
        <d v="2021-07-31T00:00:00"/>
        <s v="May 11-16, 2021"/>
        <d v="2021-04-27T00:00:00"/>
        <s v="Round 1: Jan 15"/>
        <s v="Week of 4/5/2021"/>
        <d v="2021-05-11T00:00:00"/>
        <s v="Week: August 9, 2021"/>
        <s v="As needed"/>
        <s v="Approx May 15, 2021"/>
        <d v="2021-03-17T00:00:00"/>
        <d v="2021-03-18T00:00:00"/>
        <s v="Week of 3/22/2021"/>
        <s v="Late June 2021"/>
        <d v="2021-01-11T00:00:00"/>
        <s v="TBC"/>
        <d v="2021-05-01T00:00:00"/>
        <d v="2021-01-25T00:00:00"/>
        <s v="Varies"/>
        <d v="2021-01-06T00:00:00"/>
        <d v="2021-01-19T00:00:00"/>
        <d v="2021-02-21T00:00:00"/>
        <s v="Ongoing basis."/>
        <d v="2020-02-05T00:00:00"/>
        <s v="Mid 01-2021"/>
        <s v="March of 2021"/>
        <s v="Approx June 2021"/>
        <d v="2021-01-23T00:00:00"/>
        <d v="2020-08-24T00:00:00"/>
        <s v="Rolling award dates"/>
        <d v="2020-10-21T00:00:00"/>
        <s v="Oct-Nov 2020"/>
        <s v="November 2, 2020 "/>
        <s v="December 2020 "/>
        <s v="Mid-Novemer"/>
        <s v="Continuous"/>
        <s v="11-2020  "/>
        <s v="November 2020 "/>
        <s v="November 16, 2020 "/>
        <s v="See solicitation "/>
        <d v="2021-09-20T00:00:00"/>
        <s v="Ongoing; Awards are released as soon as applications are approved by the CDPH, and by the Centers for Medicare and Medicaid Services (CMS) when applicable."/>
        <s v="Rolling basis"/>
        <s v="After review by and independent panel and consideration by the Conservancy board."/>
        <s v="Ongoing; Awards are released as soon as applications are approved by the CDPH, and by the Centers for Medicare and Medicaid Services (CMS)."/>
        <s v="Quarterly"/>
        <d v="2020-09-01T00:00:00"/>
        <s v="Awards will be announced as applications are approved for funding."/>
        <s v="Applications accepted over-the-counter through 1/6/2021. Awards will be made on a rolling basis."/>
        <d v="2020-08-31T00:00:00"/>
        <d v="2020-09-04T00:00:00"/>
        <d v="2020-11-19T00:00:00"/>
        <s v="March 2021 "/>
        <d v="2020-12-14T00:00:00"/>
        <s v="On a rolling basis depending on the lender"/>
        <s v="On a rolling basis"/>
        <d v="2021-03-31T00:00:00"/>
        <d v="2020-11-01T00:00:00"/>
        <d v="2020-09-14T00:00:00"/>
        <d v="2021-04-29T00:00:00"/>
        <d v="2020-10-31T00:00:00"/>
        <s v="Rolling dates, continuous application and award process."/>
        <s v="June 2020 through December 2021"/>
        <s v="Continuous."/>
        <s v="by Dec 2020"/>
        <d v="2020-07-07T00:00:00"/>
        <s v="5/31/21; Ongoing"/>
        <d v="2020-04-17T00:00:00"/>
        <s v="CAEATFA staff review each application and make a recommendation to the CAEATFA Board. The Board then considers and votes whether to approve an application at regularly scheduled monthly Board meetings."/>
        <d v="2020-05-18T00:00:00"/>
        <d v="2020-01-05T00:00:00"/>
        <d v="2020-07-15T00:00:00"/>
        <d v="2021-06-16T00:00:00"/>
        <s v="3 Disbursements a FY"/>
        <s v="Deadline passed."/>
      </sharedItems>
    </cacheField>
    <cacheField name="AppsSubmitted" numFmtId="0">
      <sharedItems containsString="0" containsBlank="1" containsNumber="1" containsInteger="1" minValue="1" maxValue="344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8">
  <r>
    <n v="6247"/>
    <x v="0"/>
    <x v="0"/>
    <s v="2021 North Coast Coho Recovery"/>
    <x v="0"/>
    <m/>
    <x v="0"/>
    <x v="0"/>
    <s v="Location is limited to:  Eel River  • Lower Eel River    o Larabee Creek      o Yager Creek     o Lower Van Duzen River      o Price Creek-Eel River      o Salt River-Eel River  • South Fork Eel River    Mendocino Coast• Ten Mile River  • Noyo River  • Na"/>
    <x v="0"/>
    <x v="0"/>
    <n v="15000000"/>
    <n v="0"/>
    <x v="0"/>
    <x v="0"/>
    <x v="0"/>
    <x v="0"/>
    <x v="0"/>
    <x v="0"/>
    <m/>
  </r>
  <r>
    <n v="5953"/>
    <x v="1"/>
    <x v="1"/>
    <s v="PROPOSAL FOR REQUEST FOR ENDORSEMENT BY GO-BIZ FOR THE U.S. SBA FEDERAL AND STATE TECHNOLOGY (FAST) PARTNERSHIP PROGRAM"/>
    <x v="0"/>
    <s v="no"/>
    <x v="1"/>
    <x v="1"/>
    <s v="California"/>
    <x v="0"/>
    <x v="0"/>
    <n v="0"/>
    <n v="0"/>
    <x v="0"/>
    <x v="1"/>
    <x v="1"/>
    <x v="1"/>
    <x v="1"/>
    <x v="1"/>
    <n v="2"/>
  </r>
  <r>
    <n v="5665"/>
    <x v="0"/>
    <x v="2"/>
    <s v="CCI Webinar for Transit Agencies"/>
    <x v="0"/>
    <s v="no"/>
    <x v="1"/>
    <x v="1"/>
    <m/>
    <x v="0"/>
    <x v="0"/>
    <m/>
    <n v="0"/>
    <x v="0"/>
    <x v="2"/>
    <x v="2"/>
    <x v="0"/>
    <x v="0"/>
    <x v="0"/>
    <m/>
  </r>
  <r>
    <n v="5572"/>
    <x v="0"/>
    <x v="3"/>
    <s v="Fire Prevention Grants"/>
    <x v="0"/>
    <m/>
    <x v="1"/>
    <x v="2"/>
    <m/>
    <x v="1"/>
    <x v="0"/>
    <m/>
    <n v="0"/>
    <x v="0"/>
    <x v="2"/>
    <x v="2"/>
    <x v="0"/>
    <x v="0"/>
    <x v="0"/>
    <m/>
  </r>
  <r>
    <n v="5308"/>
    <x v="0"/>
    <x v="4"/>
    <s v="Airport Acquisition and Development Grant"/>
    <x v="0"/>
    <s v="yes"/>
    <x v="2"/>
    <x v="3"/>
    <s v="California"/>
    <x v="0"/>
    <x v="1"/>
    <m/>
    <n v="0"/>
    <x v="0"/>
    <x v="0"/>
    <x v="3"/>
    <x v="0"/>
    <x v="2"/>
    <x v="2"/>
    <m/>
  </r>
  <r>
    <n v="4414"/>
    <x v="0"/>
    <x v="5"/>
    <s v="Sustainable Groundwater Management (SGM) Grant Program’s Proposition 68 Implementation Round 2"/>
    <x v="0"/>
    <s v="no"/>
    <x v="3"/>
    <x v="2"/>
    <s v="The Implementation Round 2 grant solicitation is for projects located within medium and high priority basins (including critically overdrafted) that are NOT adjudicated, seeking adjudication, or are listed as probationary by the State Water Resources Cont"/>
    <x v="0"/>
    <x v="2"/>
    <n v="77000000"/>
    <n v="0"/>
    <x v="0"/>
    <x v="0"/>
    <x v="4"/>
    <x v="0"/>
    <x v="0"/>
    <x v="3"/>
    <m/>
  </r>
  <r>
    <n v="3060"/>
    <x v="0"/>
    <x v="6"/>
    <s v="Regional Forest and Fire Capacity Program"/>
    <x v="0"/>
    <s v="yes"/>
    <x v="1"/>
    <x v="4"/>
    <s v="State of California"/>
    <x v="0"/>
    <x v="0"/>
    <m/>
    <n v="0"/>
    <x v="0"/>
    <x v="3"/>
    <x v="2"/>
    <x v="0"/>
    <x v="0"/>
    <x v="0"/>
    <m/>
  </r>
  <r>
    <n v="3024"/>
    <x v="1"/>
    <x v="6"/>
    <s v="Agricultural Conservation Acquisition Grants"/>
    <x v="1"/>
    <s v="yes"/>
    <x v="1"/>
    <x v="5"/>
    <s v="State of California "/>
    <x v="2"/>
    <x v="1"/>
    <m/>
    <n v="0"/>
    <x v="0"/>
    <x v="2"/>
    <x v="2"/>
    <x v="2"/>
    <x v="2"/>
    <x v="4"/>
    <n v="53"/>
  </r>
  <r>
    <n v="3021"/>
    <x v="1"/>
    <x v="6"/>
    <s v="Sustainable Agricultural Lands Planning Grants"/>
    <x v="1"/>
    <s v="yes"/>
    <x v="1"/>
    <x v="5"/>
    <s v="State of California"/>
    <x v="2"/>
    <x v="1"/>
    <m/>
    <n v="0"/>
    <x v="0"/>
    <x v="2"/>
    <x v="2"/>
    <x v="2"/>
    <x v="0"/>
    <x v="4"/>
    <n v="63"/>
  </r>
  <r>
    <n v="3297"/>
    <x v="1"/>
    <x v="7"/>
    <s v="California Relief Fund for Artists and Cultural Practitioners"/>
    <x v="0"/>
    <s v="no"/>
    <x v="4"/>
    <x v="6"/>
    <m/>
    <x v="0"/>
    <x v="0"/>
    <n v="920000"/>
    <n v="1000"/>
    <x v="1"/>
    <x v="1"/>
    <x v="5"/>
    <x v="3"/>
    <x v="3"/>
    <x v="5"/>
    <m/>
  </r>
  <r>
    <n v="3480"/>
    <x v="1"/>
    <x v="8"/>
    <s v="2021 Noxious Weed Grant Program"/>
    <x v="0"/>
    <s v="no"/>
    <x v="5"/>
    <x v="2"/>
    <s v="The project site must be located within the state of California."/>
    <x v="0"/>
    <x v="0"/>
    <n v="1856000"/>
    <n v="32000"/>
    <x v="1"/>
    <x v="0"/>
    <x v="6"/>
    <x v="4"/>
    <x v="4"/>
    <x v="6"/>
    <n v="49"/>
  </r>
  <r>
    <n v="1113"/>
    <x v="2"/>
    <x v="9"/>
    <s v="Clean Water State Revolving Fund (CWSRF) Program – Water/Energy Audit"/>
    <x v="0"/>
    <s v="no"/>
    <x v="6"/>
    <x v="7"/>
    <m/>
    <x v="3"/>
    <x v="0"/>
    <n v="2000000"/>
    <n v="35000"/>
    <x v="1"/>
    <x v="0"/>
    <x v="7"/>
    <x v="5"/>
    <x v="5"/>
    <x v="7"/>
    <m/>
  </r>
  <r>
    <n v="1752"/>
    <x v="1"/>
    <x v="10"/>
    <s v="CG 20-10230: Tobacco-Free for Recovery"/>
    <x v="0"/>
    <s v="yes"/>
    <x v="7"/>
    <x v="4"/>
    <m/>
    <x v="0"/>
    <x v="0"/>
    <n v="540000"/>
    <n v="36000"/>
    <x v="1"/>
    <x v="0"/>
    <x v="8"/>
    <x v="6"/>
    <x v="6"/>
    <x v="8"/>
    <n v="7"/>
  </r>
  <r>
    <n v="3975"/>
    <x v="1"/>
    <x v="11"/>
    <s v="Campesino de California Outreach Grant – Radio Media"/>
    <x v="0"/>
    <s v="no"/>
    <x v="8"/>
    <x v="7"/>
    <s v="Target populations must include hard to reach and underrepresented high-density farmworker agricultural areas."/>
    <x v="3"/>
    <x v="0"/>
    <n v="100000"/>
    <n v="100000"/>
    <x v="1"/>
    <x v="0"/>
    <x v="9"/>
    <x v="7"/>
    <x v="7"/>
    <x v="9"/>
    <n v="1"/>
  </r>
  <r>
    <n v="5737"/>
    <x v="1"/>
    <x v="1"/>
    <s v="SBTAEP2018-Special Projects"/>
    <x v="0"/>
    <s v="no"/>
    <x v="1"/>
    <x v="2"/>
    <s v="This opportunity is only open to organizations that were awarded an SBTAEP grant during the 2018-2019 grant cycle. "/>
    <x v="0"/>
    <x v="3"/>
    <n v="135827"/>
    <n v="135827"/>
    <x v="1"/>
    <x v="0"/>
    <x v="10"/>
    <x v="8"/>
    <x v="8"/>
    <x v="10"/>
    <n v="3"/>
  </r>
  <r>
    <n v="4837"/>
    <x v="1"/>
    <x v="12"/>
    <s v="Division of Boating and Waterways Local Assistance Floating Restroom Grant Program"/>
    <x v="0"/>
    <s v="no"/>
    <x v="9"/>
    <x v="3"/>
    <s v="Inland Lakes and Reservoirs"/>
    <x v="4"/>
    <x v="0"/>
    <n v="1170000"/>
    <n v="138000"/>
    <x v="1"/>
    <x v="0"/>
    <x v="11"/>
    <x v="9"/>
    <x v="9"/>
    <x v="11"/>
    <n v="3"/>
  </r>
  <r>
    <n v="4597"/>
    <x v="1"/>
    <x v="12"/>
    <s v="Division of Boating and Waterways Local Assistance Floating Restroom Grant Program"/>
    <x v="0"/>
    <s v="no"/>
    <x v="9"/>
    <x v="3"/>
    <s v="Inland Lakes and Reservoirs"/>
    <x v="4"/>
    <x v="0"/>
    <n v="1170000"/>
    <n v="138000"/>
    <x v="1"/>
    <x v="0"/>
    <x v="12"/>
    <x v="10"/>
    <x v="9"/>
    <x v="11"/>
    <m/>
  </r>
  <r>
    <n v="5116"/>
    <x v="1"/>
    <x v="13"/>
    <s v="California Comprehensive School Security (CCSS) Program – RFP"/>
    <x v="0"/>
    <s v="no"/>
    <x v="10"/>
    <x v="2"/>
    <m/>
    <x v="3"/>
    <x v="2"/>
    <n v="150000"/>
    <n v="150000"/>
    <x v="1"/>
    <x v="0"/>
    <x v="13"/>
    <x v="11"/>
    <x v="10"/>
    <x v="12"/>
    <m/>
  </r>
  <r>
    <n v="3995"/>
    <x v="1"/>
    <x v="14"/>
    <s v="California Fruit &amp; Vegetable EBT Pilot Project"/>
    <x v="0"/>
    <s v="yes"/>
    <x v="7"/>
    <x v="4"/>
    <m/>
    <x v="0"/>
    <x v="0"/>
    <n v="7200000"/>
    <n v="600000"/>
    <x v="1"/>
    <x v="3"/>
    <x v="14"/>
    <x v="12"/>
    <x v="11"/>
    <x v="13"/>
    <n v="3"/>
  </r>
  <r>
    <n v="1968"/>
    <x v="1"/>
    <x v="15"/>
    <s v="SB 1 Technical Assistance"/>
    <x v="0"/>
    <s v="no"/>
    <x v="11"/>
    <x v="2"/>
    <s v="The HRCC: SB 1 program will expand HRCC into a comprehensive statewide industry sector strategy through the development and support of a single Regional HRCC Partnership in each region of California. The goal is to establish sustainable, regionally based "/>
    <x v="0"/>
    <x v="0"/>
    <n v="700000"/>
    <n v="700000"/>
    <x v="1"/>
    <x v="0"/>
    <x v="15"/>
    <x v="13"/>
    <x v="12"/>
    <x v="9"/>
    <n v="1"/>
  </r>
  <r>
    <n v="5902"/>
    <x v="1"/>
    <x v="16"/>
    <s v="Lunch at the Library Management Partner"/>
    <x v="0"/>
    <s v="no"/>
    <x v="12"/>
    <x v="2"/>
    <s v="Applicant must be located in California."/>
    <x v="0"/>
    <x v="0"/>
    <n v="800000"/>
    <n v="800000"/>
    <x v="1"/>
    <x v="1"/>
    <x v="16"/>
    <x v="14"/>
    <x v="13"/>
    <x v="14"/>
    <n v="3"/>
  </r>
  <r>
    <n v="1950"/>
    <x v="1"/>
    <x v="17"/>
    <s v="State Charter School Facilities Incentive Grants Program (CFDA 84.282D)"/>
    <x v="0"/>
    <s v="no"/>
    <x v="13"/>
    <x v="4"/>
    <s v="Please refer to the Program Regulations, Section 10182. Evaluation Criteria"/>
    <x v="3"/>
    <x v="4"/>
    <n v="147000000"/>
    <n v="147000000"/>
    <x v="1"/>
    <x v="0"/>
    <x v="17"/>
    <x v="15"/>
    <x v="14"/>
    <x v="15"/>
    <n v="432"/>
  </r>
  <r>
    <n v="1140"/>
    <x v="1"/>
    <x v="18"/>
    <s v="Environmental Enhancement &amp; Mitigation"/>
    <x v="0"/>
    <s v="no"/>
    <x v="14"/>
    <x v="4"/>
    <s v="An attempt will be made to allocate 40% of the total funding amount recommended to projects in northern counties and 60% of the total funding amount recommended to projects in southern counties. The southern counties are: San Luis Obispo, Kern, Mono, Tula"/>
    <x v="0"/>
    <x v="0"/>
    <n v="6700000"/>
    <s v="Between $0 and $1,000,000"/>
    <x v="2"/>
    <x v="3"/>
    <x v="18"/>
    <x v="16"/>
    <x v="15"/>
    <x v="16"/>
    <n v="31"/>
  </r>
  <r>
    <n v="1962"/>
    <x v="2"/>
    <x v="17"/>
    <s v="Project Acceleration Notes and Credit Enhancement Alternatives"/>
    <x v="2"/>
    <s v="no"/>
    <x v="13"/>
    <x v="4"/>
    <s v="California Only"/>
    <x v="3"/>
    <x v="0"/>
    <n v="8000000"/>
    <s v="Between $0 and $1,000,000"/>
    <x v="2"/>
    <x v="1"/>
    <x v="19"/>
    <x v="5"/>
    <x v="16"/>
    <x v="17"/>
    <m/>
  </r>
  <r>
    <n v="3714"/>
    <x v="1"/>
    <x v="19"/>
    <s v="Capture and Control System for Oil Tankers At Berth Project"/>
    <x v="0"/>
    <s v="no"/>
    <x v="15"/>
    <x v="4"/>
    <s v="Eligible projects are required to achieve reductions in GHG, criteria pollutant, and toxic air contaminant emissions and must provide benefits to disadvantaged communities. Projects must be located at a California port or marine terminal that is within a "/>
    <x v="0"/>
    <x v="2"/>
    <n v="10000000"/>
    <s v="Between $0 and $10,000,000"/>
    <x v="2"/>
    <x v="0"/>
    <x v="20"/>
    <x v="17"/>
    <x v="17"/>
    <x v="18"/>
    <n v="3"/>
  </r>
  <r>
    <n v="1626"/>
    <x v="2"/>
    <x v="20"/>
    <s v="Investigating Site Contamination Program (ISCP)"/>
    <x v="2"/>
    <s v="no"/>
    <x v="0"/>
    <x v="3"/>
    <s v="Urban properties only. Per Health and Safety Code § 25395.20, eligible properties include brownfields or underutilized properties in California."/>
    <x v="0"/>
    <x v="0"/>
    <n v="4500000"/>
    <s v="Between $0 and $100,000"/>
    <x v="2"/>
    <x v="1"/>
    <x v="21"/>
    <x v="5"/>
    <x v="18"/>
    <x v="19"/>
    <m/>
  </r>
  <r>
    <n v="6079"/>
    <x v="2"/>
    <x v="13"/>
    <s v="2021-22 Bullying and Violence In School Advocacy (XB) Program RFP"/>
    <x v="0"/>
    <s v="no"/>
    <x v="16"/>
    <x v="8"/>
    <m/>
    <x v="3"/>
    <x v="5"/>
    <n v="575000"/>
    <s v="Between $0 and $115,000"/>
    <x v="2"/>
    <x v="0"/>
    <x v="22"/>
    <x v="18"/>
    <x v="19"/>
    <x v="20"/>
    <m/>
  </r>
  <r>
    <n v="4711"/>
    <x v="1"/>
    <x v="12"/>
    <s v="Division of Boating and Waterways Law Enforcement Equipment Grant Program"/>
    <x v="0"/>
    <s v="no"/>
    <x v="9"/>
    <x v="3"/>
    <s v="waterways within California"/>
    <x v="3"/>
    <x v="0"/>
    <n v="1000000"/>
    <s v="Between $0 and $120,000"/>
    <x v="2"/>
    <x v="0"/>
    <x v="23"/>
    <x v="19"/>
    <x v="9"/>
    <x v="21"/>
    <n v="32"/>
  </r>
  <r>
    <n v="6268"/>
    <x v="2"/>
    <x v="13"/>
    <s v="2021-22 Sexual Assault Law Enforcement Specialized Units (ST) Program RFP"/>
    <x v="0"/>
    <s v="no"/>
    <x v="17"/>
    <x v="3"/>
    <m/>
    <x v="3"/>
    <x v="2"/>
    <n v="759580"/>
    <s v="Between $0 and $189,895"/>
    <x v="2"/>
    <x v="0"/>
    <x v="24"/>
    <x v="20"/>
    <x v="20"/>
    <x v="22"/>
    <m/>
  </r>
  <r>
    <n v="6190"/>
    <x v="2"/>
    <x v="13"/>
    <s v="2021-22 Unserved/Underserved Child and Youth Advocacy (XY) Program RFP"/>
    <x v="0"/>
    <s v="no"/>
    <x v="18"/>
    <x v="2"/>
    <m/>
    <x v="3"/>
    <x v="5"/>
    <n v="2522000"/>
    <s v="Between $0 and $194,000"/>
    <x v="2"/>
    <x v="0"/>
    <x v="25"/>
    <x v="21"/>
    <x v="21"/>
    <x v="23"/>
    <m/>
  </r>
  <r>
    <n v="1614"/>
    <x v="2"/>
    <x v="20"/>
    <s v="Cleanup Loans and Environmental Assistance to Neighborhoods (CLEAN) Program"/>
    <x v="2"/>
    <s v="no"/>
    <x v="0"/>
    <x v="3"/>
    <s v="Urban properties only. Per Health and Safety Code § 25395.20, eligible properties include brownfields or underutilized properties in California."/>
    <x v="0"/>
    <x v="0"/>
    <n v="4500000"/>
    <s v="Between $0 and $2,500,000"/>
    <x v="2"/>
    <x v="1"/>
    <x v="26"/>
    <x v="5"/>
    <x v="18"/>
    <x v="19"/>
    <m/>
  </r>
  <r>
    <n v="3159"/>
    <x v="0"/>
    <x v="6"/>
    <s v="RCD Financial Assistance Program"/>
    <x v="0"/>
    <s v="yes"/>
    <x v="1"/>
    <x v="2"/>
    <s v="State of CA"/>
    <x v="2"/>
    <x v="2"/>
    <n v="135000"/>
    <s v="Between $0 and $2,700"/>
    <x v="2"/>
    <x v="2"/>
    <x v="2"/>
    <x v="0"/>
    <x v="22"/>
    <x v="24"/>
    <m/>
  </r>
  <r>
    <n v="2913"/>
    <x v="1"/>
    <x v="16"/>
    <s v="CopyCat Grant"/>
    <x v="0"/>
    <s v="no"/>
    <x v="19"/>
    <x v="3"/>
    <m/>
    <x v="3"/>
    <x v="0"/>
    <n v="350000"/>
    <s v="Between $0 and $20,000"/>
    <x v="2"/>
    <x v="3"/>
    <x v="27"/>
    <x v="22"/>
    <x v="23"/>
    <x v="25"/>
    <n v="46"/>
  </r>
  <r>
    <n v="3219"/>
    <x v="1"/>
    <x v="21"/>
    <s v="Farm and Ranch Solid Waste Cleanup and Abatement Grant Program (FY 2020-21) 2nd Cycle"/>
    <x v="0"/>
    <s v="yes"/>
    <x v="0"/>
    <x v="9"/>
    <s v="The parcel where the site is located is zoned or authorized for agricultural/rangeland use, consistent w/the definition of Farm &amp; Ranch Property. The site is used, has been used, or could be used for agricultural/rangeland activities. The site is or was ("/>
    <x v="0"/>
    <x v="0"/>
    <n v="1000000"/>
    <s v="Between $0 and $200,000"/>
    <x v="2"/>
    <x v="0"/>
    <x v="28"/>
    <x v="23"/>
    <x v="24"/>
    <x v="26"/>
    <n v="4"/>
  </r>
  <r>
    <n v="3180"/>
    <x v="1"/>
    <x v="21"/>
    <s v="Farm and Ranch Solid Waste Cleanup and Abatement Grant Program (FY 2020-21) 1st Cycle"/>
    <x v="0"/>
    <s v="yes"/>
    <x v="0"/>
    <x v="9"/>
    <s v="The parcel where the site is located is zoned or authorized for agricultural/rangeland use, consistent w/the definition of Farm &amp; Ranch Property. The site is used, has been used, or could be used for agricultural/rangeland activities. The site is or was ("/>
    <x v="0"/>
    <x v="0"/>
    <n v="1000000"/>
    <s v="Between $0 and $200,000"/>
    <x v="2"/>
    <x v="0"/>
    <x v="29"/>
    <x v="24"/>
    <x v="25"/>
    <x v="27"/>
    <n v="4"/>
  </r>
  <r>
    <n v="1494"/>
    <x v="2"/>
    <x v="17"/>
    <s v="COVID-19 Emergency HELP Loan Program"/>
    <x v="2"/>
    <s v="no"/>
    <x v="20"/>
    <x v="4"/>
    <s v="None."/>
    <x v="1"/>
    <x v="0"/>
    <n v="5000000"/>
    <s v="Between $0 and $250,000"/>
    <x v="2"/>
    <x v="3"/>
    <x v="21"/>
    <x v="5"/>
    <x v="26"/>
    <x v="17"/>
    <m/>
  </r>
  <r>
    <n v="1146"/>
    <x v="1"/>
    <x v="18"/>
    <s v="Recreational Trails and Greenways Grant Program"/>
    <x v="0"/>
    <s v="yes"/>
    <x v="21"/>
    <x v="7"/>
    <s v="At least twenty percent (20%) of program funds shall be allocated for projects serving severely disadvantaged communities."/>
    <x v="0"/>
    <x v="0"/>
    <n v="27700000"/>
    <s v="Between $0 and $4,000,000"/>
    <x v="2"/>
    <x v="3"/>
    <x v="30"/>
    <x v="25"/>
    <x v="2"/>
    <x v="28"/>
    <n v="170"/>
  </r>
  <r>
    <n v="4172"/>
    <x v="1"/>
    <x v="21"/>
    <s v="FY 2020-21 Illegal Disposal Site Abatement Grant Program"/>
    <x v="0"/>
    <s v="yes"/>
    <x v="0"/>
    <x v="3"/>
    <m/>
    <x v="0"/>
    <x v="0"/>
    <n v="1000000"/>
    <s v="Between $0 and $500,000"/>
    <x v="2"/>
    <x v="0"/>
    <x v="31"/>
    <x v="26"/>
    <x v="27"/>
    <x v="29"/>
    <n v="6"/>
  </r>
  <r>
    <n v="4175"/>
    <x v="1"/>
    <x v="21"/>
    <s v="Legacy Disposal Site Abatement Partial Grant Program (FY 2020-21)"/>
    <x v="0"/>
    <s v="yes"/>
    <x v="0"/>
    <x v="3"/>
    <m/>
    <x v="0"/>
    <x v="3"/>
    <n v="1500000"/>
    <s v="Between $0 and $750,000"/>
    <x v="2"/>
    <x v="0"/>
    <x v="32"/>
    <x v="26"/>
    <x v="27"/>
    <x v="29"/>
    <n v="1"/>
  </r>
  <r>
    <n v="6121"/>
    <x v="2"/>
    <x v="13"/>
    <s v="2021-22 Sexual Assault Response Team (XS) Program RFP"/>
    <x v="0"/>
    <s v="no"/>
    <x v="22"/>
    <x v="2"/>
    <m/>
    <x v="3"/>
    <x v="5"/>
    <n v="1530000"/>
    <s v="Between $0 and $90,000"/>
    <x v="2"/>
    <x v="0"/>
    <x v="33"/>
    <x v="27"/>
    <x v="21"/>
    <x v="30"/>
    <m/>
  </r>
  <r>
    <n v="1059"/>
    <x v="2"/>
    <x v="9"/>
    <s v="Orphan Site Cleanup Fund"/>
    <x v="0"/>
    <s v="no"/>
    <x v="0"/>
    <x v="10"/>
    <s v="Not applicable.  Grants are issued throughout California."/>
    <x v="1"/>
    <x v="0"/>
    <n v="1000000"/>
    <s v="Between $1 and $1,000,000"/>
    <x v="2"/>
    <x v="0"/>
    <x v="34"/>
    <x v="5"/>
    <x v="28"/>
    <x v="17"/>
    <m/>
  </r>
  <r>
    <n v="1086"/>
    <x v="2"/>
    <x v="9"/>
    <s v="Underground Storage Tank Cleanup Fund"/>
    <x v="0"/>
    <s v="no"/>
    <x v="0"/>
    <x v="10"/>
    <s v="Not applicable.  The Fund reimburses eligible corrective action costs statewide."/>
    <x v="1"/>
    <x v="0"/>
    <n v="1000000"/>
    <s v="Between $1 and $1,000,000"/>
    <x v="2"/>
    <x v="0"/>
    <x v="35"/>
    <x v="5"/>
    <x v="28"/>
    <x v="17"/>
    <m/>
  </r>
  <r>
    <n v="6169"/>
    <x v="2"/>
    <x v="22"/>
    <s v="Proud Parenting Grant Program"/>
    <x v="0"/>
    <s v="no"/>
    <x v="23"/>
    <x v="7"/>
    <m/>
    <x v="0"/>
    <x v="0"/>
    <n v="835000"/>
    <s v="Between $1 and $100,000"/>
    <x v="2"/>
    <x v="0"/>
    <x v="36"/>
    <x v="28"/>
    <x v="29"/>
    <x v="31"/>
    <m/>
  </r>
  <r>
    <n v="1596"/>
    <x v="2"/>
    <x v="17"/>
    <s v="Children&amp;#039;s Hospital Program of 2018 -Children&amp;#039;s Hospitals"/>
    <x v="0"/>
    <s v="no"/>
    <x v="7"/>
    <x v="2"/>
    <s v="None."/>
    <x v="0"/>
    <x v="0"/>
    <n v="1207943356"/>
    <s v="Between $1 and $135,000,000"/>
    <x v="2"/>
    <x v="3"/>
    <x v="37"/>
    <x v="5"/>
    <x v="26"/>
    <x v="17"/>
    <m/>
  </r>
  <r>
    <n v="1206"/>
    <x v="1"/>
    <x v="13"/>
    <s v="Special Needs School Transportation Camera (SN) Program RFP"/>
    <x v="0"/>
    <s v="yes"/>
    <x v="24"/>
    <x v="2"/>
    <s v="Applicant must be operating within California."/>
    <x v="3"/>
    <x v="0"/>
    <n v="276044"/>
    <s v="Between $1 and $138"/>
    <x v="2"/>
    <x v="0"/>
    <x v="7"/>
    <x v="29"/>
    <x v="2"/>
    <x v="32"/>
    <n v="2"/>
  </r>
  <r>
    <n v="1593"/>
    <x v="1"/>
    <x v="17"/>
    <s v="Children’s Hospital Program of 2018 -Eligible Hospitals"/>
    <x v="0"/>
    <s v="no"/>
    <x v="7"/>
    <x v="4"/>
    <s v="None."/>
    <x v="0"/>
    <x v="0"/>
    <n v="22250537"/>
    <s v="Between $1 and $15,000,000"/>
    <x v="2"/>
    <x v="3"/>
    <x v="38"/>
    <x v="30"/>
    <x v="0"/>
    <x v="33"/>
    <n v="6"/>
  </r>
  <r>
    <n v="4262"/>
    <x v="1"/>
    <x v="13"/>
    <s v="2020-21 Community Power Resiliency Allocation to Tribes RFP"/>
    <x v="0"/>
    <s v="no"/>
    <x v="25"/>
    <x v="11"/>
    <m/>
    <x v="0"/>
    <x v="0"/>
    <n v="2500000"/>
    <s v="Between $1 and $150,000"/>
    <x v="2"/>
    <x v="1"/>
    <x v="39"/>
    <x v="31"/>
    <x v="30"/>
    <x v="34"/>
    <n v="21"/>
  </r>
  <r>
    <n v="4534"/>
    <x v="1"/>
    <x v="22"/>
    <s v="Proposition 64 Public Health and Safety Grant Program Cohort 2"/>
    <x v="0"/>
    <s v="no"/>
    <x v="26"/>
    <x v="3"/>
    <s v="Must be in the State of California."/>
    <x v="0"/>
    <x v="0"/>
    <n v="51788690"/>
    <s v="Between $1 and $2,000,000"/>
    <x v="2"/>
    <x v="0"/>
    <x v="40"/>
    <x v="32"/>
    <x v="31"/>
    <x v="35"/>
    <n v="30"/>
  </r>
  <r>
    <n v="4055"/>
    <x v="1"/>
    <x v="23"/>
    <s v="Public University Research Grants"/>
    <x v="0"/>
    <s v="no"/>
    <x v="27"/>
    <x v="2"/>
    <m/>
    <x v="0"/>
    <x v="0"/>
    <n v="30000000"/>
    <s v="Between $1 and $2,000,000"/>
    <x v="2"/>
    <x v="1"/>
    <x v="41"/>
    <x v="33"/>
    <x v="32"/>
    <x v="36"/>
    <n v="135"/>
  </r>
  <r>
    <n v="3279"/>
    <x v="1"/>
    <x v="17"/>
    <s v="ScholarShare 529 – 2020 Matching Grant Program"/>
    <x v="0"/>
    <m/>
    <x v="13"/>
    <x v="6"/>
    <s v="The applicant must be a California resident at the time of enrollment into the Program."/>
    <x v="1"/>
    <x v="0"/>
    <m/>
    <s v="Between $1 and $225"/>
    <x v="2"/>
    <x v="2"/>
    <x v="42"/>
    <x v="34"/>
    <x v="33"/>
    <x v="0"/>
    <m/>
  </r>
  <r>
    <n v="3171"/>
    <x v="0"/>
    <x v="6"/>
    <s v="2019 Forest Health Watershed Coordinator Grants"/>
    <x v="0"/>
    <s v="yes"/>
    <x v="1"/>
    <x v="2"/>
    <s v="State of CA"/>
    <x v="1"/>
    <x v="0"/>
    <n v="1890000"/>
    <s v="Between $1 and $235,000"/>
    <x v="2"/>
    <x v="0"/>
    <x v="2"/>
    <x v="0"/>
    <x v="34"/>
    <x v="37"/>
    <m/>
  </r>
  <r>
    <n v="2013"/>
    <x v="1"/>
    <x v="24"/>
    <s v="PON-19-101 – Energy Conservation Assistance Act-Education Subaccount (ECAA-Ed) Competitive Loan Program"/>
    <x v="2"/>
    <s v="no"/>
    <x v="13"/>
    <x v="3"/>
    <m/>
    <x v="0"/>
    <x v="0"/>
    <n v="38000000"/>
    <s v="Between $1 and $3,000,000"/>
    <x v="2"/>
    <x v="0"/>
    <x v="43"/>
    <x v="35"/>
    <x v="35"/>
    <x v="38"/>
    <n v="20"/>
  </r>
  <r>
    <n v="5914"/>
    <x v="0"/>
    <x v="4"/>
    <s v="FTA 5311(f) Intercity Bus FFY 21"/>
    <x v="0"/>
    <s v="yes"/>
    <x v="2"/>
    <x v="7"/>
    <m/>
    <x v="3"/>
    <x v="6"/>
    <n v="4766552"/>
    <s v="Between $1 and $300,000"/>
    <x v="2"/>
    <x v="0"/>
    <x v="44"/>
    <x v="0"/>
    <x v="0"/>
    <x v="39"/>
    <m/>
  </r>
  <r>
    <n v="4256"/>
    <x v="1"/>
    <x v="13"/>
    <s v="2020-21 Community Power Resiliency Allocation to Special Districts RFP"/>
    <x v="0"/>
    <s v="no"/>
    <x v="25"/>
    <x v="2"/>
    <m/>
    <x v="0"/>
    <x v="0"/>
    <n v="20000000"/>
    <s v="Between $1 and $300,000"/>
    <x v="2"/>
    <x v="1"/>
    <x v="39"/>
    <x v="31"/>
    <x v="36"/>
    <x v="34"/>
    <n v="233"/>
  </r>
  <r>
    <n v="4244"/>
    <x v="1"/>
    <x v="13"/>
    <s v="2020-21 Community Power Resiliency Allocation to Cities Program RFP"/>
    <x v="0"/>
    <s v="no"/>
    <x v="25"/>
    <x v="2"/>
    <s v="To be eligible to receive funds, the entity must be a California incorporated city.Community Power Resiliency Allocation to Cities Program RFP Cal OES FY 20-21 Page 2, Part I"/>
    <x v="0"/>
    <x v="0"/>
    <n v="13000000"/>
    <s v="Between $1 and $300,000"/>
    <x v="2"/>
    <x v="1"/>
    <x v="39"/>
    <x v="31"/>
    <x v="36"/>
    <x v="34"/>
    <n v="127"/>
  </r>
  <r>
    <n v="2064"/>
    <x v="0"/>
    <x v="25"/>
    <s v="WHALE TAIL® Competitive Grants Program"/>
    <x v="0"/>
    <s v="no"/>
    <x v="28"/>
    <x v="0"/>
    <s v="Grants funds must serve audiences within California with a priority on people who are underserved with respect to marine education programs and coastal access."/>
    <x v="0"/>
    <x v="0"/>
    <m/>
    <s v="Between $1 and $50,000"/>
    <x v="2"/>
    <x v="0"/>
    <x v="45"/>
    <x v="0"/>
    <x v="37"/>
    <x v="40"/>
    <m/>
  </r>
  <r>
    <n v="5446"/>
    <x v="1"/>
    <x v="22"/>
    <s v="Residential Substance Abuse Treatment (RSAT) Program"/>
    <x v="0"/>
    <s v="no"/>
    <x v="23"/>
    <x v="3"/>
    <m/>
    <x v="3"/>
    <x v="2"/>
    <n v="2000000"/>
    <s v="Between $1 and $500,000"/>
    <x v="2"/>
    <x v="0"/>
    <x v="46"/>
    <x v="36"/>
    <x v="38"/>
    <x v="41"/>
    <n v="7"/>
  </r>
  <r>
    <n v="4531"/>
    <x v="1"/>
    <x v="22"/>
    <s v="Adult Reentry Grant Program Warm Handoff Reentry Services Cohort II"/>
    <x v="0"/>
    <s v="no"/>
    <x v="29"/>
    <x v="12"/>
    <m/>
    <x v="0"/>
    <x v="0"/>
    <n v="17575000"/>
    <s v="Between $1 and $500,000"/>
    <x v="2"/>
    <x v="1"/>
    <x v="40"/>
    <x v="37"/>
    <x v="39"/>
    <x v="41"/>
    <n v="106"/>
  </r>
  <r>
    <n v="5401"/>
    <x v="2"/>
    <x v="12"/>
    <s v="Division of Boating and Waterways Local Assistance Statewide Sign Grant Program"/>
    <x v="0"/>
    <s v="no"/>
    <x v="9"/>
    <x v="3"/>
    <s v="DBW funded facility in California"/>
    <x v="0"/>
    <x v="0"/>
    <n v="150000"/>
    <s v="Between $1,000 and $10,000"/>
    <x v="2"/>
    <x v="0"/>
    <x v="47"/>
    <x v="38"/>
    <x v="9"/>
    <x v="42"/>
    <m/>
  </r>
  <r>
    <n v="4603"/>
    <x v="1"/>
    <x v="12"/>
    <s v="Division of Boating and Waterways Local Assistance Statewide Sign Grant Program"/>
    <x v="0"/>
    <s v="no"/>
    <x v="9"/>
    <x v="3"/>
    <s v="DBW funded facility in California"/>
    <x v="0"/>
    <x v="0"/>
    <n v="150000"/>
    <s v="Between $1,000 and $10,000"/>
    <x v="2"/>
    <x v="0"/>
    <x v="12"/>
    <x v="39"/>
    <x v="9"/>
    <x v="42"/>
    <m/>
  </r>
  <r>
    <n v="1668"/>
    <x v="1"/>
    <x v="26"/>
    <s v="Explore the Coast"/>
    <x v="0"/>
    <s v="no"/>
    <x v="30"/>
    <x v="7"/>
    <s v="Projects must involve visiting the coast of California or the shore of San Francisco Bay. The Conservancy is very interested in supporting programs that bring participants to the coast from throughout the state of California."/>
    <x v="0"/>
    <x v="0"/>
    <n v="750000"/>
    <s v="Between $1,000 and $50,000"/>
    <x v="2"/>
    <x v="3"/>
    <x v="48"/>
    <x v="40"/>
    <x v="40"/>
    <x v="43"/>
    <n v="95"/>
  </r>
  <r>
    <n v="5107"/>
    <x v="1"/>
    <x v="27"/>
    <s v="The Grand Challenge: Overcoming the Calculus Barrier to STEM Success"/>
    <x v="0"/>
    <s v="yes"/>
    <x v="13"/>
    <x v="2"/>
    <s v="Learning Lab funds are intended to be used in California. If the project necessitates the use of Learning Lab funds outside of California, provide a brief justification and estimate of the funding that will leave the state. The amount of funds that can le"/>
    <x v="0"/>
    <x v="0"/>
    <n v="7000000"/>
    <s v="Between $1,000,000 and $1,500,000"/>
    <x v="2"/>
    <x v="1"/>
    <x v="13"/>
    <x v="9"/>
    <x v="41"/>
    <x v="14"/>
    <n v="26"/>
  </r>
  <r>
    <n v="1221"/>
    <x v="0"/>
    <x v="28"/>
    <s v="AHSC Round 6"/>
    <x v="0"/>
    <s v="yes"/>
    <x v="31"/>
    <x v="8"/>
    <s v="AHSC is a statewide grant program committed to geographic equity.   Project Area type targets are as follows:(A) Target forty five (45) percent of funds available as designated in the NOFA to TOD Project Area applications.(B) Target thirty five (35) perce"/>
    <x v="0"/>
    <x v="7"/>
    <n v="400000000"/>
    <s v="Between $1,000,000 and $30,000,000"/>
    <x v="2"/>
    <x v="0"/>
    <x v="2"/>
    <x v="0"/>
    <x v="28"/>
    <x v="44"/>
    <m/>
  </r>
  <r>
    <n v="1848"/>
    <x v="2"/>
    <x v="17"/>
    <s v="California Pollution Control Financing Authority (CPCFA) Exempt Facility Bond Financing Program"/>
    <x v="2"/>
    <s v="no"/>
    <x v="6"/>
    <x v="13"/>
    <s v="The facility and/or equipment being financed must be located in California."/>
    <x v="1"/>
    <x v="0"/>
    <n v="550000000"/>
    <s v="Between $1,500,000 and $550,000,000"/>
    <x v="2"/>
    <x v="3"/>
    <x v="49"/>
    <x v="5"/>
    <x v="26"/>
    <x v="17"/>
    <m/>
  </r>
  <r>
    <n v="5704"/>
    <x v="1"/>
    <x v="21"/>
    <s v="Local Conservation Corps Grant Program"/>
    <x v="0"/>
    <s v="no"/>
    <x v="32"/>
    <x v="2"/>
    <s v="All services are to be provided within the State of California."/>
    <x v="0"/>
    <x v="2"/>
    <n v="24781298"/>
    <s v="Between $1,770,091 and $1,770,115"/>
    <x v="2"/>
    <x v="3"/>
    <x v="50"/>
    <x v="41"/>
    <x v="42"/>
    <x v="45"/>
    <n v="14"/>
  </r>
  <r>
    <n v="1773"/>
    <x v="1"/>
    <x v="0"/>
    <s v="Endangered Species Conservation and Recovery Habitat Conservation Planning Assistance Grant Program (Nontraditional Section 6)"/>
    <x v="0"/>
    <s v="no"/>
    <x v="0"/>
    <x v="1"/>
    <s v="Projects must involve voluntary conservation efforts within the United States."/>
    <x v="3"/>
    <x v="2"/>
    <n v="11300000"/>
    <s v="Between $10,000 and $1,000,000"/>
    <x v="2"/>
    <x v="0"/>
    <x v="18"/>
    <x v="37"/>
    <x v="43"/>
    <x v="46"/>
    <n v="5"/>
  </r>
  <r>
    <n v="5080"/>
    <x v="1"/>
    <x v="0"/>
    <s v="Endangered Species Recovery Land Acquisition Grants (Non-Traditional Section 6)"/>
    <x v="0"/>
    <s v="no"/>
    <x v="0"/>
    <x v="0"/>
    <s v="Statewide"/>
    <x v="3"/>
    <x v="2"/>
    <n v="22324000"/>
    <s v="Between $10,000 and $22,324,000"/>
    <x v="2"/>
    <x v="0"/>
    <x v="51"/>
    <x v="42"/>
    <x v="44"/>
    <x v="47"/>
    <n v="4"/>
  </r>
  <r>
    <n v="5011"/>
    <x v="1"/>
    <x v="8"/>
    <s v="Fertilizer Research and Education Grant 2022"/>
    <x v="0"/>
    <s v="yes"/>
    <x v="33"/>
    <x v="1"/>
    <s v="Concept proposals may originate from outside California, but at least some of the work must be performed in California, and all the work must be relevant to California agriculture."/>
    <x v="0"/>
    <x v="0"/>
    <n v="1400000"/>
    <s v="Between $10,000 and $225,000"/>
    <x v="2"/>
    <x v="0"/>
    <x v="52"/>
    <x v="32"/>
    <x v="45"/>
    <x v="23"/>
    <n v="20"/>
  </r>
  <r>
    <n v="4235"/>
    <x v="1"/>
    <x v="16"/>
    <s v="Library Services and Technology Act Local and Collaborative Competitive Grant"/>
    <x v="0"/>
    <s v="yes"/>
    <x v="34"/>
    <x v="3"/>
    <s v="Grant is limited to California."/>
    <x v="3"/>
    <x v="0"/>
    <n v="2500000"/>
    <s v="Between $10,000 and $250,000"/>
    <x v="2"/>
    <x v="1"/>
    <x v="53"/>
    <x v="43"/>
    <x v="46"/>
    <x v="48"/>
    <n v="38"/>
  </r>
  <r>
    <n v="3360"/>
    <x v="1"/>
    <x v="29"/>
    <s v="Prop 68 Coastal Resilience Solicitation"/>
    <x v="0"/>
    <s v="yes"/>
    <x v="35"/>
    <x v="1"/>
    <s v="To be eligible, project locations must benefit the coastal and San Francisco Bay Region."/>
    <x v="0"/>
    <x v="0"/>
    <n v="8000000"/>
    <s v="Between $100,000 and $2,000,000"/>
    <x v="2"/>
    <x v="0"/>
    <x v="54"/>
    <x v="44"/>
    <x v="43"/>
    <x v="49"/>
    <n v="88"/>
  </r>
  <r>
    <n v="1902"/>
    <x v="2"/>
    <x v="17"/>
    <s v="The Charter School Revolving Loan Fund Program"/>
    <x v="2"/>
    <s v="no"/>
    <x v="13"/>
    <x v="4"/>
    <s v="Please refer to the Program Regulations, Section 10170.20 (d) . Application Review and Evaluation/Underwriting Criteria."/>
    <x v="1"/>
    <x v="0"/>
    <n v="10000000"/>
    <s v="Between $100,000 and $250,000"/>
    <x v="2"/>
    <x v="1"/>
    <x v="55"/>
    <x v="5"/>
    <x v="47"/>
    <x v="50"/>
    <m/>
  </r>
  <r>
    <n v="5677"/>
    <x v="1"/>
    <x v="29"/>
    <s v="Prop 1 Coastal Environmental Justice Solicitation"/>
    <x v="0"/>
    <s v="yes"/>
    <x v="3"/>
    <x v="7"/>
    <s v="For this solicitation, OPC is seeking projects that are located within or near a Community, and that are no more than 4 miles from the coast, preferably within 3 miles of the coast. Please see OPC's Priority Areas Map on the Prop 1 webpage to determine if"/>
    <x v="0"/>
    <x v="0"/>
    <n v="7500000"/>
    <s v="Between $100,000 and $5,000,000"/>
    <x v="2"/>
    <x v="3"/>
    <x v="23"/>
    <x v="45"/>
    <x v="48"/>
    <x v="51"/>
    <n v="41"/>
  </r>
  <r>
    <n v="5371"/>
    <x v="0"/>
    <x v="4"/>
    <s v="Strategic Partnerships Transit"/>
    <x v="0"/>
    <s v="no"/>
    <x v="2"/>
    <x v="3"/>
    <m/>
    <x v="3"/>
    <x v="8"/>
    <n v="3000000"/>
    <s v="Between $100,000 and $500,000"/>
    <x v="2"/>
    <x v="0"/>
    <x v="0"/>
    <x v="0"/>
    <x v="49"/>
    <x v="52"/>
    <m/>
  </r>
  <r>
    <n v="5368"/>
    <x v="0"/>
    <x v="4"/>
    <s v="Strategic Partnerships"/>
    <x v="0"/>
    <s v="no"/>
    <x v="2"/>
    <x v="3"/>
    <m/>
    <x v="3"/>
    <x v="5"/>
    <n v="1500000"/>
    <s v="Between $100,000 and $500,000"/>
    <x v="2"/>
    <x v="0"/>
    <x v="0"/>
    <x v="0"/>
    <x v="49"/>
    <x v="52"/>
    <m/>
  </r>
  <r>
    <n v="1977"/>
    <x v="1"/>
    <x v="5"/>
    <s v="Water Desalination Grant Program"/>
    <x v="0"/>
    <s v="no"/>
    <x v="0"/>
    <x v="7"/>
    <s v="None"/>
    <x v="0"/>
    <x v="4"/>
    <n v="600000"/>
    <s v="Between $100,000 and $600,000"/>
    <x v="2"/>
    <x v="0"/>
    <x v="56"/>
    <x v="46"/>
    <x v="50"/>
    <x v="53"/>
    <n v="1"/>
  </r>
  <r>
    <n v="3992"/>
    <x v="1"/>
    <x v="1"/>
    <s v="California Community Reinvestment Grants Program"/>
    <x v="0"/>
    <s v="no"/>
    <x v="36"/>
    <x v="4"/>
    <s v="The CalCRG program statute requires programs and services to be provided to communities disproportionately impacted by past federal and state drug policies. Applicants must provide services in one or more of the identified CalCRG eligible counties or cens"/>
    <x v="0"/>
    <x v="0"/>
    <n v="28800000"/>
    <s v="Between $100,000 and $900,000"/>
    <x v="2"/>
    <x v="3"/>
    <x v="57"/>
    <x v="47"/>
    <x v="51"/>
    <x v="54"/>
    <n v="418"/>
  </r>
  <r>
    <n v="5185"/>
    <x v="1"/>
    <x v="16"/>
    <s v="Virtual Youth Programming"/>
    <x v="0"/>
    <s v="no"/>
    <x v="19"/>
    <x v="3"/>
    <s v="Only California public libraries are eligible for this opportunity."/>
    <x v="3"/>
    <x v="0"/>
    <n v="600000"/>
    <s v="Between $12,000 and $13,000"/>
    <x v="2"/>
    <x v="3"/>
    <x v="58"/>
    <x v="48"/>
    <x v="52"/>
    <x v="55"/>
    <n v="49"/>
  </r>
  <r>
    <n v="3986"/>
    <x v="1"/>
    <x v="24"/>
    <s v="GFO-19-309 – California Flexible Load Research and Deployment Hub"/>
    <x v="0"/>
    <s v="no"/>
    <x v="37"/>
    <x v="2"/>
    <s v="Geographic: California  Disadvantaged &amp; Low-income Communities (optional for extra points) While it is not required to complete the project within a Low-Income or Disadvantaged Community, demonstration projects located and benefiting Disadvantaged and/or "/>
    <x v="0"/>
    <x v="9"/>
    <n v="16000000"/>
    <s v="Between $12,000,000 and $16,000,000"/>
    <x v="2"/>
    <x v="0"/>
    <x v="59"/>
    <x v="49"/>
    <x v="53"/>
    <x v="26"/>
    <n v="6"/>
  </r>
  <r>
    <n v="6115"/>
    <x v="2"/>
    <x v="3"/>
    <s v="CAL FIRE Urban and Community Forestry Grant Program"/>
    <x v="0"/>
    <s v="no"/>
    <x v="3"/>
    <x v="4"/>
    <s v="Statewide"/>
    <x v="0"/>
    <x v="2"/>
    <n v="20000000"/>
    <s v="Between $150,000 and $1,500,000"/>
    <x v="2"/>
    <x v="3"/>
    <x v="60"/>
    <x v="50"/>
    <x v="54"/>
    <x v="23"/>
    <m/>
  </r>
  <r>
    <n v="4351"/>
    <x v="1"/>
    <x v="21"/>
    <s v="Food Waste Prevention and Rescue Grant Program (Greenhouse Gas Reduction Fund, Fiscal Year 201-20 Funds)"/>
    <x v="0"/>
    <s v="no"/>
    <x v="38"/>
    <x v="8"/>
    <s v="Proposed projects must be located in California and reduce GHG emissions through food waste prevention or rescue of food that would otherwise be sent to California landfills. Applicants must be qualified to do business in California and be in good standin"/>
    <x v="0"/>
    <x v="0"/>
    <n v="4000000"/>
    <s v="Between $150,000 and $300,000"/>
    <x v="2"/>
    <x v="0"/>
    <x v="61"/>
    <x v="51"/>
    <x v="55"/>
    <x v="56"/>
    <n v="53"/>
  </r>
  <r>
    <n v="1053"/>
    <x v="2"/>
    <x v="9"/>
    <s v="Drinking Water State Revolving Fund (DWSRF) Construction"/>
    <x v="3"/>
    <s v="no"/>
    <x v="3"/>
    <x v="7"/>
    <m/>
    <x v="4"/>
    <x v="0"/>
    <n v="140000000"/>
    <s v="Between $2,000,000 and $10,000,000"/>
    <x v="2"/>
    <x v="0"/>
    <x v="7"/>
    <x v="5"/>
    <x v="56"/>
    <x v="57"/>
    <m/>
  </r>
  <r>
    <n v="4220"/>
    <x v="1"/>
    <x v="5"/>
    <s v="Sustainable Groundwater Management (SGM) Grant Program’s Proposition 68 Implementation Round 1"/>
    <x v="0"/>
    <s v="no"/>
    <x v="3"/>
    <x v="2"/>
    <s v="The Implementation Round 1 grant solicitation is solely for critically overdrafted (COD) basins that are NOT adjudicated, seeking adjudication, or are listed as probationary by the State Water Resources Control Board."/>
    <x v="0"/>
    <x v="2"/>
    <n v="26000000"/>
    <s v="Between $2,000,000 and $5,000,000"/>
    <x v="2"/>
    <x v="0"/>
    <x v="62"/>
    <x v="52"/>
    <x v="57"/>
    <x v="58"/>
    <n v="15"/>
  </r>
  <r>
    <n v="4106"/>
    <x v="1"/>
    <x v="8"/>
    <s v="2020 CalAgPlate Grant Program Request for Grant Proposals"/>
    <x v="0"/>
    <s v="no"/>
    <x v="39"/>
    <x v="7"/>
    <m/>
    <x v="0"/>
    <x v="0"/>
    <n v="240000"/>
    <s v="Between $2,500 and $204,000"/>
    <x v="2"/>
    <x v="0"/>
    <x v="63"/>
    <x v="53"/>
    <x v="58"/>
    <x v="4"/>
    <n v="16"/>
  </r>
  <r>
    <n v="3720"/>
    <x v="1"/>
    <x v="18"/>
    <s v="Museum Grant Program"/>
    <x v="0"/>
    <s v="no"/>
    <x v="40"/>
    <x v="7"/>
    <s v="Statewide."/>
    <x v="0"/>
    <x v="0"/>
    <n v="1000000"/>
    <s v="Between $20,000 and $40,000"/>
    <x v="2"/>
    <x v="3"/>
    <x v="64"/>
    <x v="4"/>
    <x v="59"/>
    <x v="59"/>
    <n v="120"/>
  </r>
  <r>
    <n v="6220"/>
    <x v="2"/>
    <x v="12"/>
    <s v="Division of Boating and Waterways Boating Infrastructure Grant"/>
    <x v="0"/>
    <s v="no"/>
    <x v="9"/>
    <x v="14"/>
    <s v="Waterways within California."/>
    <x v="3"/>
    <x v="2"/>
    <n v="10000000"/>
    <s v="Between $200,000 and $1,500,000"/>
    <x v="2"/>
    <x v="0"/>
    <x v="24"/>
    <x v="54"/>
    <x v="43"/>
    <x v="60"/>
    <m/>
  </r>
  <r>
    <n v="4369"/>
    <x v="1"/>
    <x v="11"/>
    <s v="Disability Employment Accelerator Grant"/>
    <x v="0"/>
    <s v="no"/>
    <x v="41"/>
    <x v="2"/>
    <m/>
    <x v="3"/>
    <x v="10"/>
    <n v="2000000"/>
    <s v="Between $200,000 and $350,000"/>
    <x v="2"/>
    <x v="0"/>
    <x v="65"/>
    <x v="55"/>
    <x v="60"/>
    <x v="56"/>
    <n v="8"/>
  </r>
  <r>
    <n v="5377"/>
    <x v="1"/>
    <x v="12"/>
    <s v="Division of Boating and Waterways Local Assistance Quagga and Zebra Mussel Infestation Prevention Grant Program"/>
    <x v="0"/>
    <s v="no"/>
    <x v="9"/>
    <x v="7"/>
    <s v="Reservoirs within California.  Defined under California Water Code, Division 3, Part I, Chapter I, Section 6004.5, a &quot;reservoir&quot; is referred to as &quot;any reservoir which contains or will contain the water impounded by a dam&quot;. "/>
    <x v="0"/>
    <x v="0"/>
    <n v="3000000"/>
    <s v="Between $200,000 and $400,000"/>
    <x v="2"/>
    <x v="0"/>
    <x v="10"/>
    <x v="19"/>
    <x v="2"/>
    <x v="61"/>
    <n v="11"/>
  </r>
  <r>
    <n v="1023"/>
    <x v="1"/>
    <x v="18"/>
    <s v="Urban Flood Protection"/>
    <x v="0"/>
    <s v="yes"/>
    <x v="42"/>
    <x v="7"/>
    <s v="Projects must be located in the State of California. At least twenty percent (20%) of program funds shall be allocated for projects serving severely disadvantaged communities."/>
    <x v="0"/>
    <x v="0"/>
    <n v="92500000"/>
    <s v="Between $200,000 and $6,000,000"/>
    <x v="2"/>
    <x v="3"/>
    <x v="66"/>
    <x v="56"/>
    <x v="2"/>
    <x v="62"/>
    <n v="77"/>
  </r>
  <r>
    <n v="2028"/>
    <x v="1"/>
    <x v="12"/>
    <s v="Statewide Park Development and Community Revitalization Program (SPP) PROP 68"/>
    <x v="0"/>
    <s v="no"/>
    <x v="43"/>
    <x v="4"/>
    <s v="Statewide. Use the Community FactFinder Tool to find competitive project sites.  See the Community FactFinder Video and Handbook for more information at www.parks.ca.gov/spp See the Application Guide &quot;Project Selection Criteria&quot; numbers 1, 2, and 3 on pag"/>
    <x v="0"/>
    <x v="0"/>
    <n v="395300000"/>
    <s v="Between $200,000 and $8,500,000"/>
    <x v="2"/>
    <x v="3"/>
    <x v="67"/>
    <x v="57"/>
    <x v="61"/>
    <x v="43"/>
    <n v="468"/>
  </r>
  <r>
    <n v="1641"/>
    <x v="2"/>
    <x v="17"/>
    <s v="Healthcare Expansion Loan Program II (HELP II)"/>
    <x v="2"/>
    <s v="no"/>
    <x v="7"/>
    <x v="15"/>
    <s v="None."/>
    <x v="1"/>
    <x v="11"/>
    <n v="16000000"/>
    <s v="Between $25,000 and $1,500,000"/>
    <x v="2"/>
    <x v="1"/>
    <x v="68"/>
    <x v="5"/>
    <x v="26"/>
    <x v="63"/>
    <m/>
  </r>
  <r>
    <n v="1755"/>
    <x v="1"/>
    <x v="30"/>
    <s v="Alcohol Policing Partnership Program"/>
    <x v="0"/>
    <s v="yes"/>
    <x v="1"/>
    <x v="2"/>
    <s v="Must be a Police Department or Sheriff’s Department within California "/>
    <x v="0"/>
    <x v="0"/>
    <n v="100000"/>
    <s v="Between $25,000 and $100,000"/>
    <x v="2"/>
    <x v="0"/>
    <x v="69"/>
    <x v="58"/>
    <x v="62"/>
    <x v="45"/>
    <n v="94"/>
  </r>
  <r>
    <n v="5962"/>
    <x v="1"/>
    <x v="8"/>
    <s v="California Underserved and Small Producers Program"/>
    <x v="0"/>
    <s v="no"/>
    <x v="44"/>
    <x v="7"/>
    <m/>
    <x v="0"/>
    <x v="0"/>
    <n v="2000000"/>
    <s v="Between $25,000 and $150,000"/>
    <x v="2"/>
    <x v="0"/>
    <x v="70"/>
    <x v="59"/>
    <x v="63"/>
    <x v="64"/>
    <n v="13"/>
  </r>
  <r>
    <n v="3198"/>
    <x v="1"/>
    <x v="21"/>
    <s v="Tire Incentive Program (FY 2020-21)"/>
    <x v="0"/>
    <s v="yes"/>
    <x v="0"/>
    <x v="10"/>
    <s v="Eligible applicants must be California-based or incorporated in another state (or country) with an existing manufacturing facility in California."/>
    <x v="0"/>
    <x v="0"/>
    <n v="4500000"/>
    <s v="Between $25,000 and $500,000"/>
    <x v="2"/>
    <x v="0"/>
    <x v="71"/>
    <x v="60"/>
    <x v="64"/>
    <x v="9"/>
    <n v="14"/>
  </r>
  <r>
    <n v="1062"/>
    <x v="1"/>
    <x v="31"/>
    <s v="Proposition 1 Storm Water Grant Program"/>
    <x v="0"/>
    <s v="yes"/>
    <x v="0"/>
    <x v="7"/>
    <s v="None."/>
    <x v="0"/>
    <x v="4"/>
    <n v="100000000"/>
    <s v="Between $250,000 and $10,000,000"/>
    <x v="2"/>
    <x v="0"/>
    <x v="72"/>
    <x v="61"/>
    <x v="43"/>
    <x v="28"/>
    <n v="67"/>
  </r>
  <r>
    <n v="1008"/>
    <x v="2"/>
    <x v="9"/>
    <s v="Water Recycling Funding Program (WRFP) – Construction Grant"/>
    <x v="0"/>
    <s v="no"/>
    <x v="0"/>
    <x v="7"/>
    <m/>
    <x v="0"/>
    <x v="4"/>
    <n v="5000000"/>
    <s v="Between $250,000 and $5,000,000"/>
    <x v="2"/>
    <x v="0"/>
    <x v="73"/>
    <x v="5"/>
    <x v="43"/>
    <x v="7"/>
    <m/>
  </r>
  <r>
    <n v="4363"/>
    <x v="1"/>
    <x v="11"/>
    <s v="VETERANS’ EMPLOYMENT-RELATED ASSISTANCE PROGRAM"/>
    <x v="0"/>
    <s v="no"/>
    <x v="45"/>
    <x v="2"/>
    <m/>
    <x v="3"/>
    <x v="10"/>
    <n v="5000000"/>
    <s v="Between $250,000 and $500,000"/>
    <x v="2"/>
    <x v="0"/>
    <x v="74"/>
    <x v="62"/>
    <x v="65"/>
    <x v="56"/>
    <n v="14"/>
  </r>
  <r>
    <n v="1044"/>
    <x v="2"/>
    <x v="9"/>
    <s v="Drinking Water State Revolving Fund (DWSRF) Planning"/>
    <x v="3"/>
    <s v="no"/>
    <x v="3"/>
    <x v="7"/>
    <m/>
    <x v="4"/>
    <x v="0"/>
    <n v="15000000"/>
    <s v="Between $250,000 and $500,000"/>
    <x v="2"/>
    <x v="0"/>
    <x v="75"/>
    <x v="5"/>
    <x v="2"/>
    <x v="57"/>
    <m/>
  </r>
  <r>
    <n v="5869"/>
    <x v="0"/>
    <x v="9"/>
    <s v="2022 Clean Water Act Section 319 Nonpoint Source Pollution Grant"/>
    <x v="0"/>
    <s v="no"/>
    <x v="46"/>
    <x v="7"/>
    <s v="Projects must address a program preference, which is a specific watershed or waterbody and pollutant combination that is identified by the Regional Water Quality Control Board.  Program preferences are listed in the grant guidelines."/>
    <x v="3"/>
    <x v="2"/>
    <n v="4500000"/>
    <s v="Between $250,000 and $800,000"/>
    <x v="2"/>
    <x v="0"/>
    <x v="76"/>
    <x v="0"/>
    <x v="66"/>
    <x v="65"/>
    <n v="14"/>
  </r>
  <r>
    <n v="3189"/>
    <x v="1"/>
    <x v="9"/>
    <s v="2021 Clean Water Act Section 319 Nonpoint Source Pollution Grant"/>
    <x v="0"/>
    <s v="no"/>
    <x v="0"/>
    <x v="7"/>
    <s v="Projects must address a program preference, which is a specific watershed or waterbody and pollutant combination that is identified by the Regional Water Quality Control Board.  Program preferences are listed in the grant guidelines."/>
    <x v="3"/>
    <x v="2"/>
    <n v="4000000"/>
    <s v="Between $250,000 and $800,000"/>
    <x v="2"/>
    <x v="0"/>
    <x v="77"/>
    <x v="63"/>
    <x v="67"/>
    <x v="14"/>
    <n v="14"/>
  </r>
  <r>
    <n v="2022"/>
    <x v="1"/>
    <x v="1"/>
    <s v="2020-21 CIP Program Announcement"/>
    <x v="0"/>
    <s v="no"/>
    <x v="47"/>
    <x v="2"/>
    <m/>
    <x v="0"/>
    <x v="3"/>
    <n v="3000000"/>
    <s v="Between $251,100 and $1,008,900"/>
    <x v="2"/>
    <x v="0"/>
    <x v="78"/>
    <x v="64"/>
    <x v="68"/>
    <x v="66"/>
    <n v="5"/>
  </r>
  <r>
    <n v="3366"/>
    <x v="1"/>
    <x v="21"/>
    <s v="Reuse Grant Program (FY 2019-20)"/>
    <x v="0"/>
    <s v="yes"/>
    <x v="0"/>
    <x v="8"/>
    <s v="Projects must be located in California and facilitate reductions in GHG emissions and landfill disposal within the grant performance period."/>
    <x v="0"/>
    <x v="0"/>
    <n v="2000000"/>
    <s v="Between $300,000 and $500,000"/>
    <x v="2"/>
    <x v="0"/>
    <x v="79"/>
    <x v="65"/>
    <x v="69"/>
    <x v="67"/>
    <n v="38"/>
  </r>
  <r>
    <n v="3303"/>
    <x v="1"/>
    <x v="7"/>
    <s v="California Arts Council Administrators of Color Fellowship"/>
    <x v="0"/>
    <s v="yes"/>
    <x v="34"/>
    <x v="0"/>
    <m/>
    <x v="0"/>
    <x v="0"/>
    <n v="850000"/>
    <s v="Between $35,000 and $50,000"/>
    <x v="2"/>
    <x v="3"/>
    <x v="5"/>
    <x v="66"/>
    <x v="70"/>
    <x v="68"/>
    <m/>
  </r>
  <r>
    <n v="4576"/>
    <x v="1"/>
    <x v="12"/>
    <s v="Division of Boating and Waterways Shoreline Erosion Control Program"/>
    <x v="0"/>
    <s v="no"/>
    <x v="9"/>
    <x v="3"/>
    <s v="Projects must be on the open coastline or within the San Francisco Bay."/>
    <x v="0"/>
    <x v="4"/>
    <n v="1000000"/>
    <s v="Between $40,000 and $1,000,000"/>
    <x v="2"/>
    <x v="0"/>
    <x v="80"/>
    <x v="67"/>
    <x v="43"/>
    <x v="69"/>
    <n v="6"/>
  </r>
  <r>
    <n v="4594"/>
    <x v="1"/>
    <x v="12"/>
    <s v="Division of Boating and Waterways Public Beach Restoration Program"/>
    <x v="0"/>
    <s v="no"/>
    <x v="9"/>
    <x v="3"/>
    <s v="Projects must be on the open coastline or within the San Francisco Bay."/>
    <x v="0"/>
    <x v="12"/>
    <n v="1500000"/>
    <s v="Between $40,000 and $1,500,000"/>
    <x v="2"/>
    <x v="0"/>
    <x v="80"/>
    <x v="67"/>
    <x v="43"/>
    <x v="69"/>
    <n v="9"/>
  </r>
  <r>
    <n v="2880"/>
    <x v="1"/>
    <x v="10"/>
    <s v="CG 20-10282, 211 Call Center Tobacco Cessation Referral Projects"/>
    <x v="0"/>
    <s v="yes"/>
    <x v="7"/>
    <x v="2"/>
    <m/>
    <x v="0"/>
    <x v="0"/>
    <n v="13000000"/>
    <s v="Between $450,000 and $2,000,000"/>
    <x v="2"/>
    <x v="0"/>
    <x v="81"/>
    <x v="68"/>
    <x v="71"/>
    <x v="70"/>
    <n v="13"/>
  </r>
  <r>
    <n v="4516"/>
    <x v="1"/>
    <x v="0"/>
    <s v="George H.W. Bush Vamos A Pescar™ Education Fund"/>
    <x v="0"/>
    <s v="no"/>
    <x v="30"/>
    <x v="12"/>
    <s v="Project activities must be conducted in California (out of state projects are not eligible)."/>
    <x v="3"/>
    <x v="0"/>
    <n v="50000"/>
    <s v="Between $5,000 and $20,000"/>
    <x v="2"/>
    <x v="0"/>
    <x v="82"/>
    <x v="69"/>
    <x v="72"/>
    <x v="71"/>
    <n v="10"/>
  </r>
  <r>
    <n v="1179"/>
    <x v="1"/>
    <x v="32"/>
    <s v="County Medical Services Program (CMSP) Loan Repayment Program"/>
    <x v="0"/>
    <s v="yes"/>
    <x v="7"/>
    <x v="6"/>
    <s v="Applicants must work in a CMSP approved practice site in one of the 35 CMSP counties: Alpine, Amador, Butte, Calaveras, Colusa, Del Norte, El Dorado, Glenn, Humboldt, Imperial, Inyo, Kings, Lake, Lassen, Madera, Marin, Mariposa, Mendocino, Modoc, Mono, Na"/>
    <x v="1"/>
    <x v="0"/>
    <n v="2000000"/>
    <s v="Between $5,000 and $50,000"/>
    <x v="2"/>
    <x v="1"/>
    <x v="83"/>
    <x v="70"/>
    <x v="73"/>
    <x v="72"/>
    <n v="66"/>
  </r>
  <r>
    <n v="4495"/>
    <x v="1"/>
    <x v="8"/>
    <s v="Pet Lover&amp;#039;s License Plate Grant Program"/>
    <x v="0"/>
    <s v="no"/>
    <x v="1"/>
    <x v="4"/>
    <m/>
    <x v="0"/>
    <x v="0"/>
    <n v="330000"/>
    <s v="Between $5,000 and $50,000"/>
    <x v="2"/>
    <x v="0"/>
    <x v="82"/>
    <x v="63"/>
    <x v="74"/>
    <x v="54"/>
    <n v="49"/>
  </r>
  <r>
    <n v="1158"/>
    <x v="1"/>
    <x v="32"/>
    <s v="California State Loan Repayment Program (SLRP)"/>
    <x v="0"/>
    <s v="no"/>
    <x v="7"/>
    <x v="6"/>
    <s v="The SLRP applicants must work in a Health Professional Shortage Area or in a Federally Qualified Health Center within the state of California."/>
    <x v="4"/>
    <x v="4"/>
    <n v="2458420"/>
    <s v="Between $5,000 and $50,000"/>
    <x v="2"/>
    <x v="3"/>
    <x v="84"/>
    <x v="71"/>
    <x v="75"/>
    <x v="26"/>
    <n v="241"/>
  </r>
  <r>
    <n v="2187"/>
    <x v="2"/>
    <x v="32"/>
    <s v="The Cal-Mortgage Loan Insurance Program"/>
    <x v="2"/>
    <s v="no"/>
    <x v="7"/>
    <x v="4"/>
    <m/>
    <x v="1"/>
    <x v="1"/>
    <n v="1000000000"/>
    <s v="Between $5,000,000 and $100,000,000"/>
    <x v="2"/>
    <x v="1"/>
    <x v="85"/>
    <x v="5"/>
    <x v="26"/>
    <x v="17"/>
    <m/>
  </r>
  <r>
    <n v="5293"/>
    <x v="1"/>
    <x v="4"/>
    <s v="Section 190 Grade Separation Program"/>
    <x v="0"/>
    <s v="yes"/>
    <x v="2"/>
    <x v="3"/>
    <s v="State of California"/>
    <x v="0"/>
    <x v="5"/>
    <n v="15000000"/>
    <s v="Between $5,000,000 and $15,000,000"/>
    <x v="2"/>
    <x v="0"/>
    <x v="86"/>
    <x v="72"/>
    <x v="76"/>
    <x v="73"/>
    <n v="4"/>
  </r>
  <r>
    <n v="1584"/>
    <x v="2"/>
    <x v="17"/>
    <s v="CHFFA Bond Financing Program"/>
    <x v="2"/>
    <s v="no"/>
    <x v="7"/>
    <x v="4"/>
    <s v="None."/>
    <x v="1"/>
    <x v="0"/>
    <n v="5000000000"/>
    <s v="Between $5,000,000 and $5,000,000,000"/>
    <x v="2"/>
    <x v="3"/>
    <x v="87"/>
    <x v="5"/>
    <x v="26"/>
    <x v="17"/>
    <m/>
  </r>
  <r>
    <n v="1662"/>
    <x v="2"/>
    <x v="17"/>
    <s v="CEFA Bond Financing Program"/>
    <x v="2"/>
    <s v="no"/>
    <x v="13"/>
    <x v="12"/>
    <s v="None."/>
    <x v="1"/>
    <x v="0"/>
    <n v="5000000000"/>
    <s v="Between $5,000,000 and $5,000,000,000"/>
    <x v="2"/>
    <x v="3"/>
    <x v="68"/>
    <x v="5"/>
    <x v="26"/>
    <x v="17"/>
    <m/>
  </r>
  <r>
    <n v="3441"/>
    <x v="1"/>
    <x v="21"/>
    <s v="Farm and Ranch Solid Waste Cleanup and Abatement Grant Program (FY 2020-21) 3rd Cycle"/>
    <x v="0"/>
    <s v="yes"/>
    <x v="0"/>
    <x v="9"/>
    <s v="The parcel where the site is located is zoned or authorized for agricultural/rangeland use, consistent w/the definition of Farm &amp; Ranch Property. The site is used, has been used, or could be used for agricultural/rangeland activities. The site is or was ("/>
    <x v="0"/>
    <x v="0"/>
    <n v="1000000"/>
    <s v="Between $50,000 and $200,000"/>
    <x v="2"/>
    <x v="0"/>
    <x v="88"/>
    <x v="73"/>
    <x v="77"/>
    <x v="72"/>
    <n v="7"/>
  </r>
  <r>
    <n v="5065"/>
    <x v="1"/>
    <x v="10"/>
    <s v="COVID-19 Health Equity Pilot Projects"/>
    <x v="0"/>
    <s v="no"/>
    <x v="48"/>
    <x v="12"/>
    <s v="The RFA is open to CA organizations following the eligible entity requirements, except for organizations in Los Angeles County, City of Pasadena, and City of Long Beach."/>
    <x v="3"/>
    <x v="0"/>
    <n v="5000000"/>
    <s v="Between $50,000 and $300,000"/>
    <x v="2"/>
    <x v="0"/>
    <x v="89"/>
    <x v="74"/>
    <x v="78"/>
    <x v="74"/>
    <n v="103"/>
  </r>
  <r>
    <n v="1191"/>
    <x v="1"/>
    <x v="33"/>
    <s v="Pest Management Alliance Grant"/>
    <x v="0"/>
    <s v="yes"/>
    <x v="49"/>
    <x v="1"/>
    <s v="Projects must primarily benefit the people of California. Work may be conducted outside of California, but justification must be provided."/>
    <x v="0"/>
    <x v="0"/>
    <n v="400000"/>
    <s v="Between $50,000 and $400,000"/>
    <x v="2"/>
    <x v="0"/>
    <x v="90"/>
    <x v="75"/>
    <x v="43"/>
    <x v="75"/>
    <n v="8"/>
  </r>
  <r>
    <n v="4052"/>
    <x v="1"/>
    <x v="8"/>
    <s v="2021 Specialty Crop Block Grant Program Request for Concept Proposals"/>
    <x v="0"/>
    <s v="no"/>
    <x v="50"/>
    <x v="8"/>
    <m/>
    <x v="3"/>
    <x v="0"/>
    <n v="22000000"/>
    <s v="Between $50,000 and $450,000"/>
    <x v="2"/>
    <x v="3"/>
    <x v="91"/>
    <x v="76"/>
    <x v="79"/>
    <x v="40"/>
    <n v="271"/>
  </r>
  <r>
    <n v="5407"/>
    <x v="2"/>
    <x v="12"/>
    <s v="Division of Boating and Waterways Local Assistance Statewide Non-Motorized Boat Launching Facility Grant Program"/>
    <x v="0"/>
    <s v="no"/>
    <x v="9"/>
    <x v="3"/>
    <s v="Waterways within California"/>
    <x v="0"/>
    <x v="0"/>
    <n v="2000000"/>
    <s v="Between $50,000 and $500,000"/>
    <x v="2"/>
    <x v="0"/>
    <x v="47"/>
    <x v="38"/>
    <x v="80"/>
    <x v="76"/>
    <m/>
  </r>
  <r>
    <n v="4609"/>
    <x v="1"/>
    <x v="12"/>
    <s v="Division of Boating and Waterways Local Assistance Statewide Non-Motorized Boat Launching Facility Grant Program"/>
    <x v="0"/>
    <s v="no"/>
    <x v="9"/>
    <x v="3"/>
    <s v="Waterways within California"/>
    <x v="0"/>
    <x v="0"/>
    <n v="2000000"/>
    <s v="Between $50,000 and $500,000"/>
    <x v="2"/>
    <x v="0"/>
    <x v="12"/>
    <x v="39"/>
    <x v="80"/>
    <x v="76"/>
    <m/>
  </r>
  <r>
    <n v="1194"/>
    <x v="1"/>
    <x v="33"/>
    <s v="Department of Pesticide Regulation Research Grants Program"/>
    <x v="0"/>
    <s v="no"/>
    <x v="49"/>
    <x v="1"/>
    <s v="Projects must primarily benefit the people of California. Work may be conducted outside of California, but justification must be provided."/>
    <x v="0"/>
    <x v="0"/>
    <n v="500000"/>
    <s v="Between $50,000 and $500,000"/>
    <x v="2"/>
    <x v="0"/>
    <x v="92"/>
    <x v="77"/>
    <x v="43"/>
    <x v="10"/>
    <n v="24"/>
  </r>
  <r>
    <n v="5365"/>
    <x v="0"/>
    <x v="4"/>
    <s v="Sustainable Communities Competitive"/>
    <x v="0"/>
    <s v="no"/>
    <x v="51"/>
    <x v="9"/>
    <m/>
    <x v="0"/>
    <x v="8"/>
    <n v="17000000"/>
    <s v="Between $50,000 and $699,999"/>
    <x v="2"/>
    <x v="0"/>
    <x v="0"/>
    <x v="0"/>
    <x v="49"/>
    <x v="52"/>
    <m/>
  </r>
  <r>
    <n v="5533"/>
    <x v="1"/>
    <x v="3"/>
    <s v="Rural Fire Capacity"/>
    <x v="0"/>
    <s v="no"/>
    <x v="52"/>
    <x v="7"/>
    <s v="Rural area/community with a population of 10,000 or less."/>
    <x v="3"/>
    <x v="4"/>
    <n v="1000000"/>
    <s v="Between $500 and $20,000"/>
    <x v="2"/>
    <x v="0"/>
    <x v="93"/>
    <x v="78"/>
    <x v="81"/>
    <x v="61"/>
    <m/>
  </r>
  <r>
    <n v="1632"/>
    <x v="2"/>
    <x v="17"/>
    <s v="Tax-Exempt Equipment Financing Program"/>
    <x v="2"/>
    <s v="no"/>
    <x v="7"/>
    <x v="4"/>
    <s v="None."/>
    <x v="1"/>
    <x v="0"/>
    <n v="50000000"/>
    <s v="Between $500,000 and $50,000,000"/>
    <x v="2"/>
    <x v="3"/>
    <x v="68"/>
    <x v="5"/>
    <x v="26"/>
    <x v="63"/>
    <m/>
  </r>
  <r>
    <n v="5434"/>
    <x v="1"/>
    <x v="8"/>
    <s v="Prevention of Animal Homelessness and Cruelty Voluntary Tax Contribution Fund"/>
    <x v="0"/>
    <s v="no"/>
    <x v="7"/>
    <x v="4"/>
    <s v="Statewide"/>
    <x v="0"/>
    <x v="0"/>
    <n v="250000"/>
    <s v="Between $7,500 and $22,500"/>
    <x v="2"/>
    <x v="1"/>
    <x v="94"/>
    <x v="79"/>
    <x v="82"/>
    <x v="72"/>
    <n v="26"/>
  </r>
  <r>
    <n v="1005"/>
    <x v="2"/>
    <x v="9"/>
    <s v="Water Recycling Funding Program (WRFP) – Planning Grant"/>
    <x v="0"/>
    <s v="no"/>
    <x v="0"/>
    <x v="9"/>
    <m/>
    <x v="0"/>
    <x v="4"/>
    <n v="18000000"/>
    <s v="Between $75,000 and $150,000"/>
    <x v="2"/>
    <x v="0"/>
    <x v="73"/>
    <x v="5"/>
    <x v="43"/>
    <x v="7"/>
    <m/>
  </r>
  <r>
    <n v="996"/>
    <x v="1"/>
    <x v="3"/>
    <s v="CAL FIRE Forest Health Grants"/>
    <x v="0"/>
    <s v="no"/>
    <x v="0"/>
    <x v="7"/>
    <s v="To be eligible for funding under CAL FIRE's Forest Health Grant Program, projects must: focus on large, landscape-scale forestlands composed of one or more landowners, which may cover multiple jurisdictions. Large landscapes usually mean sub-watersheds, f"/>
    <x v="0"/>
    <x v="0"/>
    <n v="170000000"/>
    <s v="Between $850,000 and $5,000,000"/>
    <x v="2"/>
    <x v="3"/>
    <x v="23"/>
    <x v="80"/>
    <x v="56"/>
    <x v="43"/>
    <n v="52"/>
  </r>
  <r>
    <n v="6235"/>
    <x v="2"/>
    <x v="21"/>
    <s v="Farm and Ranch Solid Waste Cleanup and Abatement Grant Program"/>
    <x v="0"/>
    <s v="yes"/>
    <x v="46"/>
    <x v="9"/>
    <s v="Sites must be located on 'Farm and Ranch' property, defined in CCR Section 17991(d) as range or agricultural land used for activities such as, but not limited to, commercial livestock/crop production (various). The site need not have active sales or produ"/>
    <x v="0"/>
    <x v="0"/>
    <n v="1000000"/>
    <s v="Dependant on number of submissions received, application process, etc."/>
    <x v="3"/>
    <x v="0"/>
    <x v="95"/>
    <x v="5"/>
    <x v="83"/>
    <x v="77"/>
    <n v="4"/>
  </r>
  <r>
    <n v="6196"/>
    <x v="2"/>
    <x v="32"/>
    <s v="Song-Brown Healthcare Workforce Training Programs – Family Nurse Practitioner/ Physician Assistants (FNP/PA)"/>
    <x v="0"/>
    <s v="no"/>
    <x v="53"/>
    <x v="4"/>
    <s v="All approved FNP/PA programs must be located within California."/>
    <x v="0"/>
    <x v="0"/>
    <n v="1350000"/>
    <s v="Dependant on number of submissions received, application process, etc."/>
    <x v="3"/>
    <x v="0"/>
    <x v="96"/>
    <x v="81"/>
    <x v="84"/>
    <x v="78"/>
    <n v="26"/>
  </r>
  <r>
    <n v="6181"/>
    <x v="2"/>
    <x v="21"/>
    <s v="Tire-Derived Aggregate (TDA) Grant Program"/>
    <x v="0"/>
    <s v="yes"/>
    <x v="54"/>
    <x v="8"/>
    <m/>
    <x v="0"/>
    <x v="0"/>
    <n v="650000"/>
    <s v="Dependant on number of submissions received, application process, etc."/>
    <x v="3"/>
    <x v="0"/>
    <x v="25"/>
    <x v="82"/>
    <x v="85"/>
    <x v="23"/>
    <m/>
  </r>
  <r>
    <n v="6160"/>
    <x v="2"/>
    <x v="17"/>
    <s v="Investment in Mental Health Wellness Grant Program for Children and Youth (3rd Round)"/>
    <x v="0"/>
    <s v="no"/>
    <x v="7"/>
    <x v="2"/>
    <s v="None."/>
    <x v="0"/>
    <x v="0"/>
    <n v="23723189"/>
    <s v="Dependant on number of submissions received, application process, etc."/>
    <x v="3"/>
    <x v="3"/>
    <x v="97"/>
    <x v="83"/>
    <x v="86"/>
    <x v="79"/>
    <n v="13"/>
  </r>
  <r>
    <n v="6154"/>
    <x v="1"/>
    <x v="21"/>
    <s v="Used Oil Payment Program (OPP)"/>
    <x v="0"/>
    <s v="yes"/>
    <x v="55"/>
    <x v="3"/>
    <m/>
    <x v="0"/>
    <x v="0"/>
    <n v="6000000"/>
    <s v="Dependant on number of submissions received, application process, etc."/>
    <x v="3"/>
    <x v="1"/>
    <x v="98"/>
    <x v="84"/>
    <x v="87"/>
    <x v="23"/>
    <m/>
  </r>
  <r>
    <n v="6142"/>
    <x v="2"/>
    <x v="34"/>
    <s v="Proposition 1 Grant Program"/>
    <x v="0"/>
    <s v="yes"/>
    <x v="0"/>
    <x v="7"/>
    <s v="Projects must be located within, or provide direct benefits to, the jurisdiction of the Conservancy which is entirely within Riverside County and matches the boundaries of the Coachella Valley Multiple Species Habitat Conservation Plan."/>
    <x v="0"/>
    <x v="0"/>
    <n v="1639513"/>
    <s v="Dependant on number of submissions received, application process, etc."/>
    <x v="3"/>
    <x v="0"/>
    <x v="99"/>
    <x v="85"/>
    <x v="43"/>
    <x v="80"/>
    <m/>
  </r>
  <r>
    <n v="6139"/>
    <x v="2"/>
    <x v="35"/>
    <s v="2021 Permanent Local Housing Allocation Program Entitlement and Non-Entitlement Local government Formula Component Notice of Funding Availability – competitive"/>
    <x v="0"/>
    <s v="no"/>
    <x v="56"/>
    <x v="3"/>
    <m/>
    <x v="0"/>
    <x v="0"/>
    <n v="22000000"/>
    <s v="Dependant on number of submissions received, application process, etc."/>
    <x v="3"/>
    <x v="3"/>
    <x v="100"/>
    <x v="86"/>
    <x v="88"/>
    <x v="81"/>
    <m/>
  </r>
  <r>
    <n v="6127"/>
    <x v="1"/>
    <x v="36"/>
    <s v="Public Access Program 2021 Proposal Solicitation Notice"/>
    <x v="0"/>
    <s v="yes"/>
    <x v="57"/>
    <x v="4"/>
    <s v="Proposition 68 requires that at least 20 percent of the chapter funds available be allocated for projects serving severely disadvantaged communities. Projects that directly benefit a severely disadvantaged community and/or are located within a severely di"/>
    <x v="4"/>
    <x v="0"/>
    <n v="5000000"/>
    <s v="Dependant on number of submissions received, application process, etc."/>
    <x v="3"/>
    <x v="3"/>
    <x v="101"/>
    <x v="87"/>
    <x v="43"/>
    <x v="80"/>
    <m/>
  </r>
  <r>
    <n v="6103"/>
    <x v="2"/>
    <x v="35"/>
    <s v="Infill Infrastructure Grant Program Round 7"/>
    <x v="0"/>
    <s v="no"/>
    <x v="56"/>
    <x v="8"/>
    <m/>
    <x v="0"/>
    <x v="0"/>
    <n v="160000000"/>
    <s v="Dependant on number of submissions received, application process, etc."/>
    <x v="3"/>
    <x v="0"/>
    <x v="102"/>
    <x v="88"/>
    <x v="88"/>
    <x v="23"/>
    <m/>
  </r>
  <r>
    <n v="4948"/>
    <x v="1"/>
    <x v="0"/>
    <s v="2021 Natural Community Conservation Planning (NCCP) Local Assistance Grant Program"/>
    <x v="0"/>
    <s v="no"/>
    <x v="0"/>
    <x v="2"/>
    <s v="Proposals must address the highest priority tasks associated with the implementation of approved NCCPs or NCCPs that are likely to be approved within 12 months."/>
    <x v="0"/>
    <x v="0"/>
    <n v="2576000"/>
    <s v="Dependant on number of submissions received, application process, etc."/>
    <x v="3"/>
    <x v="0"/>
    <x v="103"/>
    <x v="89"/>
    <x v="2"/>
    <x v="82"/>
    <n v="15"/>
  </r>
  <r>
    <n v="6031"/>
    <x v="0"/>
    <x v="21"/>
    <s v="Tire Incentive Program"/>
    <x v="0"/>
    <s v="no"/>
    <x v="0"/>
    <x v="13"/>
    <m/>
    <x v="0"/>
    <x v="0"/>
    <n v="3250000"/>
    <s v="Dependant on number of submissions received, application process, etc."/>
    <x v="3"/>
    <x v="0"/>
    <x v="104"/>
    <x v="0"/>
    <x v="89"/>
    <x v="77"/>
    <m/>
  </r>
  <r>
    <n v="5989"/>
    <x v="2"/>
    <x v="35"/>
    <s v="2021 Permanent Local Housing Allocation Program Entitlement and Non-Entitlement Local government Formula Component Notice of Funding Availability"/>
    <x v="0"/>
    <s v="no"/>
    <x v="56"/>
    <x v="3"/>
    <m/>
    <x v="0"/>
    <x v="0"/>
    <n v="342400000"/>
    <s v="Dependant on number of submissions received, application process, etc."/>
    <x v="3"/>
    <x v="3"/>
    <x v="105"/>
    <x v="90"/>
    <x v="88"/>
    <x v="81"/>
    <m/>
  </r>
  <r>
    <n v="5986"/>
    <x v="2"/>
    <x v="35"/>
    <s v="Veterans Housing and Homeless Prevention/HCD"/>
    <x v="2"/>
    <s v="no"/>
    <x v="56"/>
    <x v="1"/>
    <m/>
    <x v="0"/>
    <x v="0"/>
    <n v="75000000"/>
    <s v="Dependant on number of submissions received, application process, etc."/>
    <x v="3"/>
    <x v="0"/>
    <x v="105"/>
    <x v="91"/>
    <x v="88"/>
    <x v="83"/>
    <m/>
  </r>
  <r>
    <n v="5983"/>
    <x v="2"/>
    <x v="35"/>
    <s v="2021 Local Housing Trust Fund Program Notice of Funding Availability"/>
    <x v="0"/>
    <s v="no"/>
    <x v="56"/>
    <x v="7"/>
    <m/>
    <x v="0"/>
    <x v="3"/>
    <n v="56700000"/>
    <s v="Dependant on number of submissions received, application process, etc."/>
    <x v="3"/>
    <x v="3"/>
    <x v="105"/>
    <x v="92"/>
    <x v="88"/>
    <x v="23"/>
    <m/>
  </r>
  <r>
    <n v="5968"/>
    <x v="1"/>
    <x v="1"/>
    <s v="California Small Business COVID-19 Relief Grant Program – Round 6"/>
    <x v="0"/>
    <s v="no"/>
    <x v="1"/>
    <x v="16"/>
    <s v="Eligible businesses must have a physical address and operate in California. Please see CAReliefGrant.com for additional eligibility information.  "/>
    <x v="0"/>
    <x v="0"/>
    <n v="729000000"/>
    <s v="Dependant on number of submissions received, application process, etc."/>
    <x v="3"/>
    <x v="3"/>
    <x v="106"/>
    <x v="93"/>
    <x v="3"/>
    <x v="84"/>
    <m/>
  </r>
  <r>
    <n v="5941"/>
    <x v="2"/>
    <x v="12"/>
    <s v="Regional Park Program (Prop 68)"/>
    <x v="0"/>
    <s v="no"/>
    <x v="9"/>
    <x v="4"/>
    <s v="Statewide.  Project must qualify as a regional park. "/>
    <x v="0"/>
    <x v="0"/>
    <n v="23125000"/>
    <s v="Dependant on number of submissions received, application process, etc."/>
    <x v="3"/>
    <x v="3"/>
    <x v="107"/>
    <x v="94"/>
    <x v="90"/>
    <x v="60"/>
    <m/>
  </r>
  <r>
    <n v="5938"/>
    <x v="2"/>
    <x v="12"/>
    <s v="Rural Recreation and Tourism Program (Prop 68)"/>
    <x v="0"/>
    <s v="no"/>
    <x v="58"/>
    <x v="3"/>
    <s v="To qualify as a rural community, the project site must meet one of two thresholds for &quot;rural&quot; explained at www.parks.ca.gov/rrt and in the Application Guide. "/>
    <x v="0"/>
    <x v="0"/>
    <n v="23125000"/>
    <s v="Dependant on number of submissions received, application process, etc."/>
    <x v="3"/>
    <x v="3"/>
    <x v="107"/>
    <x v="94"/>
    <x v="90"/>
    <x v="60"/>
    <m/>
  </r>
  <r>
    <n v="5908"/>
    <x v="1"/>
    <x v="26"/>
    <s v="FOREST HEALTH &amp; WILDFIRE RESILIENCE PROGRAM"/>
    <x v="0"/>
    <s v="no"/>
    <x v="59"/>
    <x v="7"/>
    <m/>
    <x v="0"/>
    <x v="0"/>
    <n v="12000000"/>
    <s v="Dependant on number of submissions received, application process, etc."/>
    <x v="3"/>
    <x v="0"/>
    <x v="108"/>
    <x v="95"/>
    <x v="91"/>
    <x v="85"/>
    <n v="81"/>
  </r>
  <r>
    <n v="5692"/>
    <x v="1"/>
    <x v="37"/>
    <s v="2021 Immediate Action Wildfire and Forest Resilience Directed Grant Program"/>
    <x v="0"/>
    <s v="no"/>
    <x v="60"/>
    <x v="7"/>
    <s v="The Sierra Nevada Conservancy region as defined by the Conservancy's current governing legislation. The Sierra Nevada region stretches from Modoc County in the north to Kern County in the south and covers 25 million acres and all or part of 22 counties."/>
    <x v="0"/>
    <x v="0"/>
    <n v="20000000"/>
    <s v="Dependant on number of submissions received, application process, etc."/>
    <x v="3"/>
    <x v="3"/>
    <x v="109"/>
    <x v="96"/>
    <x v="92"/>
    <x v="86"/>
    <n v="32"/>
  </r>
  <r>
    <n v="5899"/>
    <x v="2"/>
    <x v="24"/>
    <s v="GFO-20-608 – Ultra-Low-Carbon Fuel: Commercial-Scale Production Facilities &amp; Blending Infrastructure"/>
    <x v="0"/>
    <s v="no"/>
    <x v="37"/>
    <x v="1"/>
    <s v="The proposed project must be located in California. Project construction and operations must also occur in California.   "/>
    <x v="0"/>
    <x v="4"/>
    <n v="8000000"/>
    <s v="Dependant on number of submissions received, application process, etc."/>
    <x v="3"/>
    <x v="0"/>
    <x v="110"/>
    <x v="97"/>
    <x v="93"/>
    <x v="80"/>
    <m/>
  </r>
  <r>
    <n v="5893"/>
    <x v="2"/>
    <x v="24"/>
    <s v="GFO-20-609 Renewable Hydrogen Transportation Fuel Production"/>
    <x v="0"/>
    <s v="no"/>
    <x v="37"/>
    <x v="1"/>
    <s v="As directed by California Health &amp; Safety Code, Section 44272 et seq., and the Clean Transportation Program 2020-2021 Investment Plan Updates, the intent of this solicitation is to encourage the production of alternative and renewable transportation fuels"/>
    <x v="0"/>
    <x v="4"/>
    <n v="7000000"/>
    <s v="Dependant on number of submissions received, application process, etc."/>
    <x v="3"/>
    <x v="0"/>
    <x v="111"/>
    <x v="97"/>
    <x v="93"/>
    <x v="80"/>
    <m/>
  </r>
  <r>
    <n v="5452"/>
    <x v="1"/>
    <x v="0"/>
    <s v="Cannabis Restoration Grant Program, Watershed Remediation and Enhancement"/>
    <x v="0"/>
    <s v="no"/>
    <x v="0"/>
    <x v="7"/>
    <s v="Statewide"/>
    <x v="0"/>
    <x v="0"/>
    <n v="2000000"/>
    <s v="Dependant on number of submissions received, application process, etc."/>
    <x v="3"/>
    <x v="0"/>
    <x v="111"/>
    <x v="98"/>
    <x v="94"/>
    <x v="43"/>
    <n v="7"/>
  </r>
  <r>
    <n v="5842"/>
    <x v="1"/>
    <x v="32"/>
    <s v="Song-Brown Healthcare Workforce Training Programs – Primary Care Residencies (PCR)"/>
    <x v="0"/>
    <s v="no"/>
    <x v="53"/>
    <x v="4"/>
    <m/>
    <x v="0"/>
    <x v="0"/>
    <n v="31000000"/>
    <s v="Dependant on number of submissions received, application process, etc."/>
    <x v="3"/>
    <x v="0"/>
    <x v="112"/>
    <x v="99"/>
    <x v="95"/>
    <x v="87"/>
    <n v="126"/>
  </r>
  <r>
    <n v="5881"/>
    <x v="1"/>
    <x v="21"/>
    <s v="Household Hazardous Waste Grant, HD37 (Small Projects)"/>
    <x v="0"/>
    <s v="yes"/>
    <x v="0"/>
    <x v="9"/>
    <m/>
    <x v="0"/>
    <x v="0"/>
    <n v="1000000"/>
    <s v="Dependant on number of submissions received, application process, etc."/>
    <x v="3"/>
    <x v="0"/>
    <x v="113"/>
    <x v="100"/>
    <x v="96"/>
    <x v="82"/>
    <m/>
  </r>
  <r>
    <n v="5878"/>
    <x v="1"/>
    <x v="21"/>
    <s v="Household Hazardous Waste Grant, HD36 (Construction)"/>
    <x v="0"/>
    <s v="yes"/>
    <x v="0"/>
    <x v="9"/>
    <m/>
    <x v="0"/>
    <x v="0"/>
    <n v="500000"/>
    <s v="Dependant on number of submissions received, application process, etc."/>
    <x v="3"/>
    <x v="0"/>
    <x v="113"/>
    <x v="100"/>
    <x v="97"/>
    <x v="82"/>
    <m/>
  </r>
  <r>
    <n v="5863"/>
    <x v="1"/>
    <x v="11"/>
    <s v="Campesino de California Outreach Grant – Complaint System PY 21-22"/>
    <x v="0"/>
    <s v="no"/>
    <x v="61"/>
    <x v="2"/>
    <s v="Proposals must demonstrate that effective and timely assistance will be provides to MSFWs seeking to file complaints. Target populations must include MSFWs in hard to reach and underrepresented high-density agricultural areas."/>
    <x v="3"/>
    <x v="0"/>
    <n v="150000"/>
    <s v="Dependant on number of submissions received, application process, etc."/>
    <x v="3"/>
    <x v="0"/>
    <x v="114"/>
    <x v="99"/>
    <x v="82"/>
    <x v="45"/>
    <n v="4"/>
  </r>
  <r>
    <n v="5860"/>
    <x v="1"/>
    <x v="11"/>
    <s v="Deaf and Hard of Hearing Services Program"/>
    <x v="0"/>
    <s v="no"/>
    <x v="41"/>
    <x v="4"/>
    <s v="Services in the geographical areas listed below are funded and priority will be provided to programs and services in these areas to prevent and/or minimize disruption in services: Fresno, Los Angeles, Riverside/Rancho Cucamonga, Sacramento, San Diego/Ocea"/>
    <x v="3"/>
    <x v="0"/>
    <n v="2500000"/>
    <s v="Dependant on number of submissions received, application process, etc."/>
    <x v="3"/>
    <x v="0"/>
    <x v="114"/>
    <x v="101"/>
    <x v="82"/>
    <x v="88"/>
    <n v="5"/>
  </r>
  <r>
    <n v="5875"/>
    <x v="1"/>
    <x v="24"/>
    <s v="GFO-20-607 – Second Block Grant for Light-Duty Electric Vehicle Charger Incentive Projects"/>
    <x v="0"/>
    <s v="no"/>
    <x v="37"/>
    <x v="2"/>
    <m/>
    <x v="0"/>
    <x v="0"/>
    <n v="500000000"/>
    <s v="Dependant on number of submissions received, application process, etc."/>
    <x v="3"/>
    <x v="0"/>
    <x v="115"/>
    <x v="102"/>
    <x v="93"/>
    <x v="61"/>
    <m/>
  </r>
  <r>
    <n v="4987"/>
    <x v="1"/>
    <x v="38"/>
    <s v="CalMoneySmart"/>
    <x v="0"/>
    <s v="no"/>
    <x v="62"/>
    <x v="12"/>
    <s v="Grant funded program should focus on unbanked and underbanked households."/>
    <x v="0"/>
    <x v="0"/>
    <n v="1000000"/>
    <s v="Dependant on number of submissions received, application process, etc."/>
    <x v="3"/>
    <x v="3"/>
    <x v="116"/>
    <x v="103"/>
    <x v="98"/>
    <x v="89"/>
    <n v="95"/>
  </r>
  <r>
    <n v="5845"/>
    <x v="1"/>
    <x v="36"/>
    <s v="Lower American River Conservancy Program 2021 Proposal Solicitation Notice"/>
    <x v="0"/>
    <s v="yes"/>
    <x v="9"/>
    <x v="4"/>
    <s v="Projects must be located within or adjacent to the Lower American River Parkway (Parkway) which is between Hazel Avenue and the confluence of the American River with the Sacramento River.  Additionally, Proposition 68 requires that at least 20 percent of "/>
    <x v="0"/>
    <x v="0"/>
    <n v="2000000"/>
    <s v="Dependant on number of submissions received, application process, etc."/>
    <x v="3"/>
    <x v="3"/>
    <x v="117"/>
    <x v="101"/>
    <x v="99"/>
    <x v="80"/>
    <n v="5"/>
  </r>
  <r>
    <n v="5839"/>
    <x v="1"/>
    <x v="21"/>
    <s v="Local Enforcement Agency Grant Program"/>
    <x v="0"/>
    <s v="no"/>
    <x v="0"/>
    <x v="3"/>
    <s v="Only LEAs within California are eligible."/>
    <x v="0"/>
    <x v="0"/>
    <n v="1404000"/>
    <s v="Dependant on number of submissions received, application process, etc."/>
    <x v="3"/>
    <x v="3"/>
    <x v="117"/>
    <x v="104"/>
    <x v="100"/>
    <x v="45"/>
    <n v="59"/>
  </r>
  <r>
    <n v="5827"/>
    <x v="1"/>
    <x v="1"/>
    <s v="California Small Business COVID-19 Relief Grant Program Round 5"/>
    <x v="0"/>
    <s v="no"/>
    <x v="1"/>
    <x v="16"/>
    <s v="Eligible businesses must have a physical address and operate in California. Please see CAReliefGrant.com for additional eligibility information.  "/>
    <x v="0"/>
    <x v="0"/>
    <n v="729000000"/>
    <s v="Dependant on number of submissions received, application process, etc."/>
    <x v="3"/>
    <x v="3"/>
    <x v="118"/>
    <x v="105"/>
    <x v="3"/>
    <x v="85"/>
    <m/>
  </r>
  <r>
    <n v="5713"/>
    <x v="0"/>
    <x v="5"/>
    <s v="Proposition 1 – Round 2 Integrated Regional Water Management (IRWM) Implementation Grant Program"/>
    <x v="0"/>
    <s v="no"/>
    <x v="63"/>
    <x v="7"/>
    <s v="Projects must be included in an adopted IRWM Plan that is consistent with the 2016 IRWM plan standards. The applicant must demonstrate that the project is listed in the IRWM Plan project list."/>
    <x v="0"/>
    <x v="4"/>
    <n v="192000000"/>
    <s v="Dependant on number of submissions received, application process, etc."/>
    <x v="3"/>
    <x v="0"/>
    <x v="119"/>
    <x v="0"/>
    <x v="56"/>
    <x v="90"/>
    <m/>
  </r>
  <r>
    <n v="5806"/>
    <x v="1"/>
    <x v="13"/>
    <s v="2021-22 Minor&amp;#039;s Counsel (MC) Program RFP"/>
    <x v="0"/>
    <s v="yes"/>
    <x v="64"/>
    <x v="3"/>
    <m/>
    <x v="3"/>
    <x v="0"/>
    <n v="600000"/>
    <s v="Dependant on number of submissions received, application process, etc."/>
    <x v="3"/>
    <x v="1"/>
    <x v="120"/>
    <x v="103"/>
    <x v="101"/>
    <x v="91"/>
    <m/>
  </r>
  <r>
    <n v="3894"/>
    <x v="1"/>
    <x v="39"/>
    <s v="Tobacco Grant Program FY 2021-22 Request for Proposals"/>
    <x v="0"/>
    <s v="no"/>
    <x v="65"/>
    <x v="3"/>
    <s v="This grant opportunity is geographically limited to the state of California, and applicants should be able to demonstrate significant tobacco products usage within their jurisdiction."/>
    <x v="0"/>
    <x v="0"/>
    <n v="26800000"/>
    <s v="Dependant on number of submissions received, application process, etc."/>
    <x v="3"/>
    <x v="0"/>
    <x v="121"/>
    <x v="106"/>
    <x v="102"/>
    <x v="45"/>
    <n v="126"/>
  </r>
  <r>
    <n v="5683"/>
    <x v="1"/>
    <x v="1"/>
    <s v="California Small Business COVID-19 Relief Grant Program Round 4 – Non Profit Cultural Institutions"/>
    <x v="0"/>
    <s v="no"/>
    <x v="1"/>
    <x v="12"/>
    <s v="Eligible businesses must have a physical address and operate in California. Please see https://careliefgrant.com/arts-and-culture/ for additional eligibility information.  "/>
    <x v="0"/>
    <x v="0"/>
    <n v="50000000"/>
    <s v="Dependant on number of submissions received, application process, etc."/>
    <x v="3"/>
    <x v="3"/>
    <x v="122"/>
    <x v="107"/>
    <x v="3"/>
    <x v="85"/>
    <m/>
  </r>
  <r>
    <n v="4708"/>
    <x v="1"/>
    <x v="12"/>
    <s v="Division of Boating and Waterways Surrendered and Abandoned Vessel Exchange (SAVE)"/>
    <x v="0"/>
    <s v="no"/>
    <x v="9"/>
    <x v="3"/>
    <s v="California navigable waterways"/>
    <x v="0"/>
    <x v="1"/>
    <n v="2500000"/>
    <s v="Dependant on number of submissions received, application process, etc."/>
    <x v="3"/>
    <x v="0"/>
    <x v="23"/>
    <x v="19"/>
    <x v="103"/>
    <x v="21"/>
    <n v="27"/>
  </r>
  <r>
    <n v="5662"/>
    <x v="1"/>
    <x v="3"/>
    <s v="California Forest Legacy Program"/>
    <x v="0"/>
    <s v="no"/>
    <x v="0"/>
    <x v="17"/>
    <m/>
    <x v="0"/>
    <x v="0"/>
    <n v="14000000"/>
    <s v="Dependant on number of submissions received, application process, etc."/>
    <x v="3"/>
    <x v="0"/>
    <x v="123"/>
    <x v="108"/>
    <x v="104"/>
    <x v="92"/>
    <n v="13"/>
  </r>
  <r>
    <n v="5290"/>
    <x v="1"/>
    <x v="3"/>
    <s v="CAL FIRE Forest Health Research Program (FY 2020-21 &amp; FY2021-22)"/>
    <x v="0"/>
    <s v="no"/>
    <x v="66"/>
    <x v="7"/>
    <s v="Projects must be focused on and relevant to California forests and other ecosystems and their management. A significant portion of the geographic area proposed for study must be contained within California and may include adjacent lands contiguous and rep"/>
    <x v="0"/>
    <x v="0"/>
    <n v="3800000"/>
    <s v="Dependant on number of submissions received, application process, etc."/>
    <x v="3"/>
    <x v="3"/>
    <x v="123"/>
    <x v="109"/>
    <x v="105"/>
    <x v="93"/>
    <n v="70"/>
  </r>
  <r>
    <n v="5335"/>
    <x v="0"/>
    <x v="4"/>
    <s v="Federal Transit Administration (FTA) Section 5310 (Enhanced Mobility of Seniors and Individuals with Disabilities)"/>
    <x v="0"/>
    <s v="no"/>
    <x v="67"/>
    <x v="7"/>
    <s v="Rural Areas (populations under 50,000)  Small Urban Area (populations between 50,000-199,999)  Large Urbanized Areas administered by Caltrans:  *Antioch  *Bakersfield  *Concord  *Indio-Cathedral  *Modesto  *Murrieta-Temecula  *Riverside-San Bernardino  *S"/>
    <x v="3"/>
    <x v="4"/>
    <n v="18000000"/>
    <s v="Dependant on number of submissions received, application process, etc."/>
    <x v="3"/>
    <x v="0"/>
    <x v="124"/>
    <x v="0"/>
    <x v="102"/>
    <x v="94"/>
    <m/>
  </r>
  <r>
    <n v="5638"/>
    <x v="2"/>
    <x v="35"/>
    <s v="Joe Serna, Jr. Farmworker Housing Grant Program  Round 2"/>
    <x v="3"/>
    <s v="no"/>
    <x v="56"/>
    <x v="7"/>
    <m/>
    <x v="0"/>
    <x v="0"/>
    <n v="74000000"/>
    <s v="Dependant on number of submissions received, application process, etc."/>
    <x v="3"/>
    <x v="3"/>
    <x v="125"/>
    <x v="110"/>
    <x v="106"/>
    <x v="95"/>
    <m/>
  </r>
  <r>
    <n v="5632"/>
    <x v="1"/>
    <x v="24"/>
    <s v="GFO-20-310 – Mobile Renewable Backup Generation (MORBUGs)"/>
    <x v="0"/>
    <s v="no"/>
    <x v="37"/>
    <x v="2"/>
    <s v="At least 25% of available EPIC technology demonstration and deployment funding must be allocated to project sites located in, and benefiting, disadvantaged communities; and an additional minimum 10% of funds must be allocated to projects sites located in "/>
    <x v="0"/>
    <x v="5"/>
    <n v="14000000"/>
    <s v="Dependant on number of submissions received, application process, etc."/>
    <x v="3"/>
    <x v="0"/>
    <x v="126"/>
    <x v="111"/>
    <x v="93"/>
    <x v="96"/>
    <n v="27"/>
  </r>
  <r>
    <n v="5587"/>
    <x v="1"/>
    <x v="26"/>
    <s v="Explore the Coast Overnight Pre-Proposal Solicitation"/>
    <x v="0"/>
    <s v="no"/>
    <x v="9"/>
    <x v="7"/>
    <m/>
    <x v="0"/>
    <x v="0"/>
    <n v="11000000"/>
    <s v="Dependant on number of submissions received, application process, etc."/>
    <x v="3"/>
    <x v="0"/>
    <x v="127"/>
    <x v="112"/>
    <x v="107"/>
    <x v="85"/>
    <n v="6"/>
  </r>
  <r>
    <n v="5563"/>
    <x v="1"/>
    <x v="0"/>
    <s v="Fisheries Restoration Grant Program"/>
    <x v="0"/>
    <s v="no"/>
    <x v="0"/>
    <x v="7"/>
    <s v="See Table 1 FRGP Focus Watersheds for eligibility."/>
    <x v="3"/>
    <x v="0"/>
    <n v="14000000"/>
    <s v="Dependant on number of submissions received, application process, etc."/>
    <x v="3"/>
    <x v="0"/>
    <x v="127"/>
    <x v="113"/>
    <x v="108"/>
    <x v="51"/>
    <n v="61"/>
  </r>
  <r>
    <n v="5158"/>
    <x v="1"/>
    <x v="21"/>
    <s v="Local Government Waste Tire Amnesty Grant Program"/>
    <x v="0"/>
    <s v="yes"/>
    <x v="0"/>
    <x v="9"/>
    <s v="Projects serving disadvantaged communities (DAC) or are withing the Southern Border Region (San Diego and Imperial counties) will be considered for funding first."/>
    <x v="0"/>
    <x v="0"/>
    <n v="1250000"/>
    <s v="Dependant on number of submissions received, application process, etc."/>
    <x v="3"/>
    <x v="0"/>
    <x v="127"/>
    <x v="114"/>
    <x v="109"/>
    <x v="61"/>
    <n v="39"/>
  </r>
  <r>
    <n v="5554"/>
    <x v="1"/>
    <x v="8"/>
    <s v="Climate Smart Agriculture Technical Assistance Grants"/>
    <x v="0"/>
    <s v="no"/>
    <x v="33"/>
    <x v="2"/>
    <m/>
    <x v="0"/>
    <x v="0"/>
    <n v="1"/>
    <s v="Dependant on number of submissions received, application process, etc."/>
    <x v="3"/>
    <x v="0"/>
    <x v="128"/>
    <x v="115"/>
    <x v="110"/>
    <x v="45"/>
    <n v="39"/>
  </r>
  <r>
    <n v="5548"/>
    <x v="1"/>
    <x v="8"/>
    <s v="Vertebrate Pest Control Research Program"/>
    <x v="0"/>
    <s v="no"/>
    <x v="68"/>
    <x v="1"/>
    <s v="Proposals that originate from outside of California are considered if the proposal includes relevance to vertebrate pest concerns within California. "/>
    <x v="0"/>
    <x v="0"/>
    <n v="200000"/>
    <s v="Dependant on number of submissions received, application process, etc."/>
    <x v="3"/>
    <x v="0"/>
    <x v="128"/>
    <x v="116"/>
    <x v="111"/>
    <x v="97"/>
    <n v="2"/>
  </r>
  <r>
    <n v="5476"/>
    <x v="1"/>
    <x v="16"/>
    <s v="California Library Literacy Services New Program Application"/>
    <x v="0"/>
    <s v="no"/>
    <x v="69"/>
    <x v="2"/>
    <s v="Applying libraries must be located in California."/>
    <x v="0"/>
    <x v="13"/>
    <n v="7300000"/>
    <s v="Dependant on number of submissions received, application process, etc."/>
    <x v="3"/>
    <x v="1"/>
    <x v="129"/>
    <x v="117"/>
    <x v="112"/>
    <x v="58"/>
    <n v="2"/>
  </r>
  <r>
    <n v="5527"/>
    <x v="0"/>
    <x v="40"/>
    <s v="Active Transportation Program"/>
    <x v="0"/>
    <s v="no"/>
    <x v="2"/>
    <x v="7"/>
    <s v="Eligible applicants must be within California."/>
    <x v="4"/>
    <x v="0"/>
    <m/>
    <s v="Dependant on number of submissions received, application process, etc."/>
    <x v="3"/>
    <x v="0"/>
    <x v="2"/>
    <x v="0"/>
    <x v="0"/>
    <x v="0"/>
    <m/>
  </r>
  <r>
    <n v="5515"/>
    <x v="0"/>
    <x v="40"/>
    <s v="Local Partnership Program – Competitive"/>
    <x v="0"/>
    <s v="no"/>
    <x v="2"/>
    <x v="3"/>
    <s v="Eligible agencies must be within California."/>
    <x v="0"/>
    <x v="3"/>
    <n v="200000000"/>
    <s v="Dependant on number of submissions received, application process, etc."/>
    <x v="3"/>
    <x v="0"/>
    <x v="130"/>
    <x v="0"/>
    <x v="0"/>
    <x v="0"/>
    <m/>
  </r>
  <r>
    <n v="5506"/>
    <x v="0"/>
    <x v="40"/>
    <s v="Trade Corridor Enhancement Program"/>
    <x v="0"/>
    <s v="no"/>
    <x v="2"/>
    <x v="3"/>
    <s v="Eligible agencies must be within California. "/>
    <x v="4"/>
    <x v="14"/>
    <n v="1000000000"/>
    <s v="Dependant on number of submissions received, application process, etc."/>
    <x v="3"/>
    <x v="0"/>
    <x v="130"/>
    <x v="0"/>
    <x v="0"/>
    <x v="0"/>
    <m/>
  </r>
  <r>
    <n v="5500"/>
    <x v="0"/>
    <x v="40"/>
    <s v="Solutions for Congested Corridors Program"/>
    <x v="0"/>
    <s v="no"/>
    <x v="2"/>
    <x v="3"/>
    <s v="Eligible agencies must be within California. "/>
    <x v="0"/>
    <x v="0"/>
    <n v="500000000"/>
    <s v="Dependant on number of submissions received, application process, etc."/>
    <x v="3"/>
    <x v="0"/>
    <x v="130"/>
    <x v="0"/>
    <x v="0"/>
    <x v="0"/>
    <m/>
  </r>
  <r>
    <n v="5431"/>
    <x v="1"/>
    <x v="35"/>
    <s v="2021  Community Development Block Grant NOFA"/>
    <x v="0"/>
    <s v="no"/>
    <x v="56"/>
    <x v="3"/>
    <m/>
    <x v="3"/>
    <x v="0"/>
    <n v="30000000"/>
    <s v="Dependant on number of submissions received, application process, etc."/>
    <x v="3"/>
    <x v="0"/>
    <x v="131"/>
    <x v="96"/>
    <x v="1"/>
    <x v="43"/>
    <n v="644"/>
  </r>
  <r>
    <n v="5428"/>
    <x v="1"/>
    <x v="35"/>
    <s v="Community Developmental Block Grant- Coronavirus Rounds 2 and 3 NOFA (CDBG-CV2 and 3 NOFA)"/>
    <x v="0"/>
    <s v="no"/>
    <x v="56"/>
    <x v="9"/>
    <m/>
    <x v="3"/>
    <x v="0"/>
    <n v="77000000"/>
    <s v="Dependant on number of submissions received, application process, etc."/>
    <x v="3"/>
    <x v="0"/>
    <x v="131"/>
    <x v="118"/>
    <x v="113"/>
    <x v="40"/>
    <n v="223"/>
  </r>
  <r>
    <n v="5404"/>
    <x v="2"/>
    <x v="12"/>
    <s v="Division of Boating and Waterways Local Assistance Boat Launching Facility Grant Program"/>
    <x v="3"/>
    <s v="no"/>
    <x v="9"/>
    <x v="3"/>
    <s v="Waterways within California"/>
    <x v="0"/>
    <x v="0"/>
    <n v="7037000"/>
    <s v="Dependant on number of submissions received, application process, etc."/>
    <x v="3"/>
    <x v="0"/>
    <x v="47"/>
    <x v="38"/>
    <x v="80"/>
    <x v="76"/>
    <n v="4"/>
  </r>
  <r>
    <n v="5398"/>
    <x v="2"/>
    <x v="12"/>
    <s v="Division of Boating and Waterways Local Assistance Statewide Ramp Repair and Modification Grant Program"/>
    <x v="0"/>
    <s v="no"/>
    <x v="9"/>
    <x v="3"/>
    <s v="Waterways within California"/>
    <x v="0"/>
    <x v="0"/>
    <n v="1500000"/>
    <s v="Dependant on number of submissions received, application process, etc."/>
    <x v="3"/>
    <x v="0"/>
    <x v="47"/>
    <x v="38"/>
    <x v="9"/>
    <x v="42"/>
    <n v="1"/>
  </r>
  <r>
    <n v="5191"/>
    <x v="1"/>
    <x v="1"/>
    <s v="California Small Business COVID-19 Relief Grant Program"/>
    <x v="0"/>
    <s v="no"/>
    <x v="1"/>
    <x v="16"/>
    <s v="Eligible businesses must have a physical address and operate in California. Please see CAReliefGrant.com for additional eligibility information.  "/>
    <x v="0"/>
    <x v="0"/>
    <n v="475000000"/>
    <s v="Dependant on number of submissions received, application process, etc."/>
    <x v="3"/>
    <x v="3"/>
    <x v="132"/>
    <x v="119"/>
    <x v="3"/>
    <x v="98"/>
    <m/>
  </r>
  <r>
    <n v="5440"/>
    <x v="1"/>
    <x v="15"/>
    <s v="Workforce Accelerator Fund 9.0"/>
    <x v="0"/>
    <s v="no"/>
    <x v="70"/>
    <x v="2"/>
    <s v="Statewide"/>
    <x v="0"/>
    <x v="3"/>
    <n v="7400000"/>
    <s v="Dependant on number of submissions received, application process, etc."/>
    <x v="3"/>
    <x v="0"/>
    <x v="133"/>
    <x v="120"/>
    <x v="114"/>
    <x v="72"/>
    <n v="62"/>
  </r>
  <r>
    <n v="1188"/>
    <x v="1"/>
    <x v="32"/>
    <s v="Health Careers Training Program – Mini-Grants"/>
    <x v="0"/>
    <s v="yes"/>
    <x v="71"/>
    <x v="4"/>
    <s v="Organizations must be located in California."/>
    <x v="0"/>
    <x v="0"/>
    <n v="100000"/>
    <s v="Dependant on number of submissions received, application process, etc."/>
    <x v="3"/>
    <x v="3"/>
    <x v="134"/>
    <x v="70"/>
    <x v="84"/>
    <x v="99"/>
    <n v="28"/>
  </r>
  <r>
    <n v="5326"/>
    <x v="1"/>
    <x v="4"/>
    <s v="Federal Lands Access Program (FLAP)"/>
    <x v="0"/>
    <s v="no"/>
    <x v="2"/>
    <x v="9"/>
    <s v="Projects must be located on, is adjacent to, or provides access to Federal lands; typically within 10 miles of the boundary."/>
    <x v="3"/>
    <x v="8"/>
    <n v="90000000"/>
    <s v="Dependant on number of submissions received, application process, etc."/>
    <x v="3"/>
    <x v="0"/>
    <x v="135"/>
    <x v="121"/>
    <x v="115"/>
    <x v="43"/>
    <n v="37"/>
  </r>
  <r>
    <n v="5302"/>
    <x v="0"/>
    <x v="4"/>
    <s v="Airport Improvement Program Matching Grant"/>
    <x v="0"/>
    <s v="yes"/>
    <x v="2"/>
    <x v="3"/>
    <s v="California"/>
    <x v="0"/>
    <x v="0"/>
    <n v="2500000"/>
    <s v="Dependant on number of submissions received, application process, etc."/>
    <x v="3"/>
    <x v="0"/>
    <x v="3"/>
    <x v="0"/>
    <x v="46"/>
    <x v="0"/>
    <m/>
  </r>
  <r>
    <n v="5299"/>
    <x v="0"/>
    <x v="4"/>
    <s v="Local Airport Loan Program"/>
    <x v="2"/>
    <s v="no"/>
    <x v="2"/>
    <x v="3"/>
    <s v="California"/>
    <x v="0"/>
    <x v="0"/>
    <n v="800000"/>
    <s v="Dependant on number of submissions received, application process, etc."/>
    <x v="3"/>
    <x v="3"/>
    <x v="2"/>
    <x v="0"/>
    <x v="46"/>
    <x v="0"/>
    <m/>
  </r>
  <r>
    <n v="5284"/>
    <x v="1"/>
    <x v="35"/>
    <s v="Community Development Block Grant-Mitigation Resilience Planning and Public Services (CDBG-MIT PPS)"/>
    <x v="0"/>
    <s v="no"/>
    <x v="56"/>
    <x v="4"/>
    <m/>
    <x v="3"/>
    <x v="0"/>
    <n v="22400000"/>
    <s v="Dependant on number of submissions received, application process, etc."/>
    <x v="3"/>
    <x v="0"/>
    <x v="136"/>
    <x v="122"/>
    <x v="116"/>
    <x v="54"/>
    <n v="45"/>
  </r>
  <r>
    <n v="4960"/>
    <x v="1"/>
    <x v="36"/>
    <s v="California Riparian Habitat Conservation Program"/>
    <x v="0"/>
    <s v="yes"/>
    <x v="0"/>
    <x v="4"/>
    <s v="Projects located in southern California will be prioritized, as well as projects that advance the California Biodiversity Initiative (Executive Order N-82-20). Southern California includes the following counties Santa Barbara, Ventura, Los Angeles, Orange"/>
    <x v="0"/>
    <x v="0"/>
    <n v="12000000"/>
    <s v="Dependant on number of submissions received, application process, etc."/>
    <x v="3"/>
    <x v="0"/>
    <x v="136"/>
    <x v="123"/>
    <x v="43"/>
    <x v="100"/>
    <n v="47"/>
  </r>
  <r>
    <n v="5245"/>
    <x v="1"/>
    <x v="13"/>
    <s v="2020-21 EMPG For Federally-Recognized Tribes In California RFP"/>
    <x v="0"/>
    <s v="yes"/>
    <x v="72"/>
    <x v="11"/>
    <m/>
    <x v="0"/>
    <x v="4"/>
    <n v="197998"/>
    <s v="Dependant on number of submissions received, application process, etc."/>
    <x v="3"/>
    <x v="0"/>
    <x v="137"/>
    <x v="124"/>
    <x v="117"/>
    <x v="101"/>
    <m/>
  </r>
  <r>
    <n v="5197"/>
    <x v="1"/>
    <x v="0"/>
    <s v="Environmental Enhancement Fund"/>
    <x v="0"/>
    <s v="no"/>
    <x v="9"/>
    <x v="4"/>
    <s v="Projects located within or immediately adjacent to waters of the state, as defined in California Government Code (of Section 8670.3)."/>
    <x v="0"/>
    <x v="0"/>
    <n v="849000"/>
    <s v="Dependant on number of submissions received, application process, etc."/>
    <x v="3"/>
    <x v="0"/>
    <x v="138"/>
    <x v="125"/>
    <x v="118"/>
    <x v="45"/>
    <n v="13"/>
  </r>
  <r>
    <n v="5155"/>
    <x v="1"/>
    <x v="32"/>
    <s v="Workforce Education and Training Peer Personnel Training and Placement"/>
    <x v="0"/>
    <s v="no"/>
    <x v="53"/>
    <x v="4"/>
    <s v="Programs must be located in the state of California."/>
    <x v="0"/>
    <x v="0"/>
    <n v="2000000"/>
    <s v="Dependant on number of submissions received, application process, etc."/>
    <x v="3"/>
    <x v="0"/>
    <x v="139"/>
    <x v="126"/>
    <x v="75"/>
    <x v="101"/>
    <n v="13"/>
  </r>
  <r>
    <n v="5098"/>
    <x v="1"/>
    <x v="0"/>
    <s v="Proposition 1 Delta Water Quality and Ecosystem Restoration Grant Program"/>
    <x v="0"/>
    <s v="no"/>
    <x v="0"/>
    <x v="7"/>
    <s v="Projects must benefit the Sacramento-San Joaquin Delta including Suisun Marsh. "/>
    <x v="0"/>
    <x v="0"/>
    <n v="7000000"/>
    <s v="Dependant on number of submissions received, application process, etc."/>
    <x v="3"/>
    <x v="0"/>
    <x v="140"/>
    <x v="127"/>
    <x v="43"/>
    <x v="43"/>
    <n v="31"/>
  </r>
  <r>
    <n v="5095"/>
    <x v="1"/>
    <x v="0"/>
    <s v="Proposition 1 Watershed Restoration Grant Program"/>
    <x v="0"/>
    <s v="no"/>
    <x v="0"/>
    <x v="7"/>
    <s v="State of CA"/>
    <x v="0"/>
    <x v="0"/>
    <n v="33000000"/>
    <s v="Dependant on number of submissions received, application process, etc."/>
    <x v="3"/>
    <x v="0"/>
    <x v="51"/>
    <x v="127"/>
    <x v="43"/>
    <x v="43"/>
    <n v="97"/>
  </r>
  <r>
    <n v="4022"/>
    <x v="1"/>
    <x v="12"/>
    <s v="Grants and Cooperative Agreements Program"/>
    <x v="0"/>
    <s v="no"/>
    <x v="73"/>
    <x v="2"/>
    <s v="All Projects shall reside on public lands within the State of California."/>
    <x v="0"/>
    <x v="2"/>
    <n v="30000000"/>
    <s v="Dependant on number of submissions received, application process, etc."/>
    <x v="3"/>
    <x v="3"/>
    <x v="51"/>
    <x v="128"/>
    <x v="119"/>
    <x v="102"/>
    <n v="170"/>
  </r>
  <r>
    <n v="1761"/>
    <x v="1"/>
    <x v="0"/>
    <s v="Endangered Species Conservation and Recovery Habitat Conservation Plan Land Acquisition Grant Program (Nontraditional Section 6)"/>
    <x v="0"/>
    <s v="no"/>
    <x v="0"/>
    <x v="0"/>
    <s v="Projects must involve voluntary conservation efforts within the United States."/>
    <x v="3"/>
    <x v="2"/>
    <n v="39276000"/>
    <s v="Dependant on number of submissions received, application process, etc."/>
    <x v="3"/>
    <x v="0"/>
    <x v="18"/>
    <x v="42"/>
    <x v="43"/>
    <x v="103"/>
    <n v="8"/>
  </r>
  <r>
    <n v="4879"/>
    <x v="1"/>
    <x v="7"/>
    <s v="Impact Projects"/>
    <x v="0"/>
    <s v="no"/>
    <x v="74"/>
    <x v="8"/>
    <m/>
    <x v="0"/>
    <x v="0"/>
    <n v="1"/>
    <s v="Dependant on number of submissions received, application process, etc."/>
    <x v="3"/>
    <x v="1"/>
    <x v="141"/>
    <x v="129"/>
    <x v="120"/>
    <x v="43"/>
    <m/>
  </r>
  <r>
    <n v="4723"/>
    <x v="1"/>
    <x v="41"/>
    <s v="Law Enforcement Opportunity Driving Under the Influence/Driving Under the Influence of Drugs"/>
    <x v="0"/>
    <s v="no"/>
    <x v="64"/>
    <x v="3"/>
    <s v="Must be in the State of California. "/>
    <x v="0"/>
    <x v="0"/>
    <n v="16000000"/>
    <s v="Dependant on number of submissions received, application process, etc."/>
    <x v="3"/>
    <x v="0"/>
    <x v="141"/>
    <x v="130"/>
    <x v="121"/>
    <x v="104"/>
    <n v="34"/>
  </r>
  <r>
    <n v="4714"/>
    <x v="1"/>
    <x v="41"/>
    <s v="Toxicology Driving Under the Influence/Driving Under the Influence of Drugs Laboratory"/>
    <x v="0"/>
    <s v="no"/>
    <x v="75"/>
    <x v="3"/>
    <s v="Must be in the State of California. "/>
    <x v="0"/>
    <x v="0"/>
    <n v="10000000"/>
    <s v="Dependant on number of submissions received, application process, etc."/>
    <x v="3"/>
    <x v="0"/>
    <x v="141"/>
    <x v="130"/>
    <x v="87"/>
    <x v="104"/>
    <n v="12"/>
  </r>
  <r>
    <n v="5014"/>
    <x v="1"/>
    <x v="24"/>
    <s v="GFO-20-308 – Research and Development of High-Value Recycling Pathways for Lithium-Ion Batteries"/>
    <x v="0"/>
    <s v="no"/>
    <x v="37"/>
    <x v="2"/>
    <s v="California Public Resources Code Section 25711.5(a) requires EPIC-funded projects to:  ·       Benefit electricity ratepayers; and  ·       Lead to technological advancement and breakthroughs to overcome the barriers that prevent the achievement of the st"/>
    <x v="0"/>
    <x v="0"/>
    <n v="2000000"/>
    <s v="Dependant on number of submissions received, application process, etc."/>
    <x v="3"/>
    <x v="0"/>
    <x v="142"/>
    <x v="116"/>
    <x v="53"/>
    <x v="105"/>
    <n v="4"/>
  </r>
  <r>
    <n v="4993"/>
    <x v="1"/>
    <x v="1"/>
    <s v="California Small Business COVID-19 Relief Grant Program"/>
    <x v="0"/>
    <s v="no"/>
    <x v="1"/>
    <x v="16"/>
    <s v="Eligible businesses must have a physical address and operate in California. Please see CAReliefGrant.com for additional eligibility information."/>
    <x v="0"/>
    <x v="0"/>
    <n v="475000000"/>
    <s v="Dependant on number of submissions received, application process, etc."/>
    <x v="3"/>
    <x v="3"/>
    <x v="142"/>
    <x v="131"/>
    <x v="3"/>
    <x v="106"/>
    <n v="344000"/>
  </r>
  <r>
    <n v="4891"/>
    <x v="1"/>
    <x v="42"/>
    <s v="Proposition 68 Competitive Grant Program"/>
    <x v="0"/>
    <s v="no"/>
    <x v="76"/>
    <x v="7"/>
    <s v="Location must be within the San Diego River watershed."/>
    <x v="0"/>
    <x v="0"/>
    <n v="2000000"/>
    <s v="Dependant on number of submissions received, application process, etc."/>
    <x v="3"/>
    <x v="0"/>
    <x v="143"/>
    <x v="132"/>
    <x v="122"/>
    <x v="43"/>
    <m/>
  </r>
  <r>
    <n v="2991"/>
    <x v="1"/>
    <x v="32"/>
    <s v="Vocational Nurse Scholarship Program"/>
    <x v="0"/>
    <s v="no"/>
    <x v="77"/>
    <x v="6"/>
    <s v="Medically Underserved Area (MUA), Health Professional Shortage Area- Primary Care (HPSA-PC), Primary Care Shortage Area (PCSA), or Registered Nurse Shortage Area (RNSA).In addition to the Federal and CA state designations, Native Indian Health Centers and"/>
    <x v="0"/>
    <x v="0"/>
    <n v="130000"/>
    <s v="Dependant on number of submissions received, application process, etc."/>
    <x v="3"/>
    <x v="1"/>
    <x v="144"/>
    <x v="130"/>
    <x v="9"/>
    <x v="72"/>
    <n v="22"/>
  </r>
  <r>
    <n v="2982"/>
    <x v="1"/>
    <x v="32"/>
    <s v="Allied Healthcare Scholarship Program"/>
    <x v="0"/>
    <s v="no"/>
    <x v="77"/>
    <x v="6"/>
    <s v="Health Professional Shortage Area- Primary Care (HPSA-PC), or a Primary Care Shortage Area (PCSA). In addition to the Federal and CA state designations, any State, County, Veteran, or Correctional Facility qualifies as well as Native Indian Health Centers"/>
    <x v="1"/>
    <x v="0"/>
    <n v="250000"/>
    <s v="Dependant on number of submissions received, application process, etc."/>
    <x v="3"/>
    <x v="1"/>
    <x v="144"/>
    <x v="130"/>
    <x v="9"/>
    <x v="72"/>
    <n v="29"/>
  </r>
  <r>
    <n v="2976"/>
    <x v="1"/>
    <x v="32"/>
    <s v="Bachelor of Science Nursing Scholarship Program"/>
    <x v="0"/>
    <s v="no"/>
    <x v="77"/>
    <x v="6"/>
    <s v="Medically Underserved Area (MUA), Medically Underserved Population (MUP), Health Professional Shortage Area- Primary Care (HPSA-PC), Primary Care Shortage Area (PCSA), or Registered Nurse Shortage Area (RNSA).  In addition to the Federal and CA state desi"/>
    <x v="0"/>
    <x v="0"/>
    <n v="138000"/>
    <s v="Dependant on number of submissions received, application process, etc."/>
    <x v="3"/>
    <x v="1"/>
    <x v="144"/>
    <x v="130"/>
    <x v="9"/>
    <x v="72"/>
    <n v="108"/>
  </r>
  <r>
    <n v="2970"/>
    <x v="1"/>
    <x v="32"/>
    <s v="Associate Degree Nursing Scholarship Program"/>
    <x v="0"/>
    <s v="no"/>
    <x v="77"/>
    <x v="6"/>
    <s v="Medically Underserved Area (MUA), Medically Underserved Population (MUP), Health Professional Shortage Area- Primary Care (HPSA-PC), Primary Care Shortage Area (PCSA), or Registered Nurse Shortage Area (RNSA).  In addition to the Federal and CA state desi"/>
    <x v="0"/>
    <x v="0"/>
    <n v="150000"/>
    <s v="Dependant on number of submissions received, application process, etc."/>
    <x v="3"/>
    <x v="1"/>
    <x v="144"/>
    <x v="130"/>
    <x v="9"/>
    <x v="72"/>
    <n v="89"/>
  </r>
  <r>
    <n v="2958"/>
    <x v="1"/>
    <x v="32"/>
    <s v="Licensed Vocational Nurse to Associate Degree Nursing Scholarship Program"/>
    <x v="0"/>
    <s v="no"/>
    <x v="77"/>
    <x v="6"/>
    <s v="Medically Underserved Area (MUA), Health Professional Shortage Area- Primary Care (HPSA-PC), Primary Care Shortage Area (PCSA), or Registered Nurse Shortage Area (RNSA).In addition to the Federal and CA state designations, Native Indian Health Centers and"/>
    <x v="0"/>
    <x v="0"/>
    <n v="80000"/>
    <s v="Dependant on number of submissions received, application process, etc."/>
    <x v="3"/>
    <x v="1"/>
    <x v="144"/>
    <x v="130"/>
    <x v="9"/>
    <x v="72"/>
    <n v="25"/>
  </r>
  <r>
    <n v="4906"/>
    <x v="1"/>
    <x v="24"/>
    <s v="GFO-20-309 – Advancing and Commercializing Energy Efficiency in California’s Industrial, Agricultural, and Water Sector (2021 ACEE Program)"/>
    <x v="0"/>
    <s v="no"/>
    <x v="37"/>
    <x v="2"/>
    <s v="Applications proposing projects located in and benefiting low-income and/or disadvantaged communities within IOU service territories may qualify for additional preference points."/>
    <x v="0"/>
    <x v="5"/>
    <n v="13000000"/>
    <s v="Dependant on number of submissions received, application process, etc."/>
    <x v="3"/>
    <x v="0"/>
    <x v="145"/>
    <x v="133"/>
    <x v="53"/>
    <x v="107"/>
    <n v="10"/>
  </r>
  <r>
    <n v="4717"/>
    <x v="1"/>
    <x v="8"/>
    <s v="2021 California Farm to School Incubator Grant Program"/>
    <x v="0"/>
    <s v="no"/>
    <x v="78"/>
    <x v="8"/>
    <m/>
    <x v="0"/>
    <x v="0"/>
    <n v="8496000"/>
    <s v="Dependant on number of submissions received, application process, etc."/>
    <x v="3"/>
    <x v="3"/>
    <x v="146"/>
    <x v="11"/>
    <x v="123"/>
    <x v="56"/>
    <n v="80"/>
  </r>
  <r>
    <n v="4882"/>
    <x v="1"/>
    <x v="24"/>
    <s v="GFO-20-306 – Research Hub for Electric Technologies in Truck Applications (RHETTA)"/>
    <x v="0"/>
    <s v="no"/>
    <x v="37"/>
    <x v="2"/>
    <s v="At least 25% of available Electric Program Investment Charge (EPIC) technology demonstration and deployment funding must be allocated to project sites located in, and benefiting, disadvantaged communities; and an additional minimum 10% of funds must be al"/>
    <x v="0"/>
    <x v="2"/>
    <n v="23000000"/>
    <s v="Dependant on number of submissions received, application process, etc."/>
    <x v="3"/>
    <x v="0"/>
    <x v="147"/>
    <x v="58"/>
    <x v="53"/>
    <x v="108"/>
    <n v="5"/>
  </r>
  <r>
    <n v="4828"/>
    <x v="1"/>
    <x v="24"/>
    <s v="GFO-20-305 – The Next EPIC Challenge: Reimagining Affordable Mixed-Use Development in a Carbon-Constrained Future"/>
    <x v="0"/>
    <s v="no"/>
    <x v="37"/>
    <x v="2"/>
    <s v="At least 25% of available Electric Program Investment Charge (EPIC) technology demonstration and deployment funding must be allocated to project sites located in, and benefiting, disadvantaged communities; and an additional minimum 10% of funds must be al"/>
    <x v="0"/>
    <x v="0"/>
    <n v="48000000"/>
    <s v="Dependant on number of submissions received, application process, etc."/>
    <x v="3"/>
    <x v="0"/>
    <x v="148"/>
    <x v="134"/>
    <x v="53"/>
    <x v="109"/>
    <n v="43"/>
  </r>
  <r>
    <n v="4687"/>
    <x v="1"/>
    <x v="0"/>
    <s v="Endangered Species Conservation and Recovery Grants (Section 6)"/>
    <x v="0"/>
    <s v="no"/>
    <x v="66"/>
    <x v="0"/>
    <s v="Statewide"/>
    <x v="3"/>
    <x v="2"/>
    <n v="2000000"/>
    <s v="Dependant on number of submissions received, application process, etc."/>
    <x v="3"/>
    <x v="0"/>
    <x v="149"/>
    <x v="135"/>
    <x v="116"/>
    <x v="40"/>
    <n v="22"/>
  </r>
  <r>
    <n v="4699"/>
    <x v="1"/>
    <x v="12"/>
    <s v="Division of Boating and Waterways Local Assistance Pumpout/Dump Station Operation and Maintenance Grant"/>
    <x v="0"/>
    <s v="no"/>
    <x v="9"/>
    <x v="1"/>
    <s v="California waterways"/>
    <x v="3"/>
    <x v="2"/>
    <n v="36000"/>
    <s v="Dependant on number of submissions received, application process, etc."/>
    <x v="3"/>
    <x v="0"/>
    <x v="150"/>
    <x v="136"/>
    <x v="9"/>
    <x v="110"/>
    <m/>
  </r>
  <r>
    <n v="4696"/>
    <x v="1"/>
    <x v="12"/>
    <s v="Division of Boating and Waterways Local Assistance Pumpout/Dump Station Installation Grant"/>
    <x v="0"/>
    <s v="no"/>
    <x v="9"/>
    <x v="1"/>
    <s v="California waterways"/>
    <x v="3"/>
    <x v="2"/>
    <n v="540000"/>
    <s v="Dependant on number of submissions received, application process, etc."/>
    <x v="3"/>
    <x v="0"/>
    <x v="150"/>
    <x v="136"/>
    <x v="9"/>
    <x v="110"/>
    <m/>
  </r>
  <r>
    <n v="4681"/>
    <x v="1"/>
    <x v="8"/>
    <s v="CDFA Pierce&amp;#039;s Disease and Glassy-winged Sharpshooter Board Research and Outreach Program"/>
    <x v="0"/>
    <s v="no"/>
    <x v="79"/>
    <x v="1"/>
    <s v="California state law prohibits paying expenses for travel to or within certain states within the U.S. Please see https://oag.ca.gov/ab1887 for more information."/>
    <x v="1"/>
    <x v="0"/>
    <n v="2500000"/>
    <s v="Dependant on number of submissions received, application process, etc."/>
    <x v="3"/>
    <x v="0"/>
    <x v="151"/>
    <x v="137"/>
    <x v="124"/>
    <x v="111"/>
    <n v="17"/>
  </r>
  <r>
    <n v="4663"/>
    <x v="1"/>
    <x v="24"/>
    <s v="GFO-20-503 – Strategic Pathways and Analytics for Tactical Decommissioning of Portions of Natural Gas Infrastructure"/>
    <x v="0"/>
    <s v="no"/>
    <x v="37"/>
    <x v="1"/>
    <s v="Demonstration projects in this solicitation must be located in the service territory of a California natural gas Investor Owned Utility (NG IOU), which includes Pacific Gas and Electric Company, San Diego Gas &amp; Electric Company, and Southern California Ga"/>
    <x v="0"/>
    <x v="0"/>
    <n v="2000000"/>
    <s v="Dependant on number of submissions received, application process, etc."/>
    <x v="3"/>
    <x v="0"/>
    <x v="152"/>
    <x v="138"/>
    <x v="93"/>
    <x v="112"/>
    <n v="3"/>
  </r>
  <r>
    <n v="4061"/>
    <x v="1"/>
    <x v="1"/>
    <s v="Cannabis Equity Grants Program for Local Jurisdictions"/>
    <x v="0"/>
    <s v="no"/>
    <x v="56"/>
    <x v="3"/>
    <s v="Must be a California city, county or city and county."/>
    <x v="0"/>
    <x v="0"/>
    <n v="15000000"/>
    <s v="Dependant on number of submissions received, application process, etc."/>
    <x v="3"/>
    <x v="1"/>
    <x v="153"/>
    <x v="39"/>
    <x v="125"/>
    <x v="54"/>
    <n v="24"/>
  </r>
  <r>
    <n v="2949"/>
    <x v="1"/>
    <x v="32"/>
    <s v="Steven M. Thompson Physician Corps Loan Repayment Program"/>
    <x v="2"/>
    <s v="no"/>
    <x v="71"/>
    <x v="6"/>
    <s v="Medically Underserved Area (MUA), Medically Underserved Population (MUP), Health Professional Shortage Area- Primary Care (HPSA-PC), or Primary Care Shortage Area (PCSA).  In addition to the Federal and CA state designations, any State, County, Veteran, o"/>
    <x v="0"/>
    <x v="0"/>
    <n v="4182000"/>
    <s v="Dependant on number of submissions received, application process, etc."/>
    <x v="3"/>
    <x v="0"/>
    <x v="153"/>
    <x v="52"/>
    <x v="43"/>
    <x v="56"/>
    <n v="82"/>
  </r>
  <r>
    <n v="3432"/>
    <x v="1"/>
    <x v="43"/>
    <s v="Trauma Recovery Center (TRC) Grant"/>
    <x v="0"/>
    <s v="no"/>
    <x v="71"/>
    <x v="1"/>
    <s v="Statewide"/>
    <x v="0"/>
    <x v="0"/>
    <n v="2000000"/>
    <s v="Dependant on number of submissions received, application process, etc."/>
    <x v="3"/>
    <x v="0"/>
    <x v="154"/>
    <x v="139"/>
    <x v="126"/>
    <x v="113"/>
    <n v="26"/>
  </r>
  <r>
    <n v="4606"/>
    <x v="1"/>
    <x v="12"/>
    <s v="Division of Boating and Waterways Local Assistance Boat Launching Facility Grant Program"/>
    <x v="3"/>
    <s v="no"/>
    <x v="9"/>
    <x v="3"/>
    <s v="Waterways within California"/>
    <x v="0"/>
    <x v="0"/>
    <n v="7037000"/>
    <s v="Dependant on number of submissions received, application process, etc."/>
    <x v="3"/>
    <x v="0"/>
    <x v="12"/>
    <x v="39"/>
    <x v="80"/>
    <x v="76"/>
    <n v="4"/>
  </r>
  <r>
    <n v="4600"/>
    <x v="1"/>
    <x v="12"/>
    <s v="Division of Boating and Waterways Local Assistance Statewide Ramp Repair and Modification Grant Program"/>
    <x v="0"/>
    <s v="no"/>
    <x v="9"/>
    <x v="3"/>
    <s v="Waterways within California"/>
    <x v="0"/>
    <x v="0"/>
    <n v="1500000"/>
    <s v="Dependant on number of submissions received, application process, etc."/>
    <x v="3"/>
    <x v="0"/>
    <x v="12"/>
    <x v="39"/>
    <x v="9"/>
    <x v="42"/>
    <n v="1"/>
  </r>
  <r>
    <n v="4501"/>
    <x v="1"/>
    <x v="21"/>
    <s v="Local Government Waste Tire Enforcement Grant Program"/>
    <x v="0"/>
    <s v="no"/>
    <x v="0"/>
    <x v="3"/>
    <m/>
    <x v="0"/>
    <x v="0"/>
    <n v="6050000"/>
    <s v="Dependant on number of submissions received, application process, etc."/>
    <x v="3"/>
    <x v="0"/>
    <x v="155"/>
    <x v="140"/>
    <x v="127"/>
    <x v="72"/>
    <n v="32"/>
  </r>
  <r>
    <n v="4525"/>
    <x v="1"/>
    <x v="24"/>
    <s v="GFO-20-606 – Zero-Emission Drayage Truck and Infrastructure Pilot Project"/>
    <x v="0"/>
    <s v="no"/>
    <x v="37"/>
    <x v="2"/>
    <s v="All proposed projects must be located in California."/>
    <x v="0"/>
    <x v="4"/>
    <n v="44100000"/>
    <s v="Dependant on number of submissions received, application process, etc."/>
    <x v="3"/>
    <x v="0"/>
    <x v="82"/>
    <x v="67"/>
    <x v="53"/>
    <x v="56"/>
    <n v="7"/>
  </r>
  <r>
    <n v="4504"/>
    <x v="1"/>
    <x v="24"/>
    <s v="GFO-20-307 – Food Production Investment Program 2020"/>
    <x v="0"/>
    <s v="no"/>
    <x v="37"/>
    <x v="2"/>
    <s v="Applicants to the FPIP are limited to food processing facilities located in California. For the purpose of the FPIP, food processing facilities are those defined by the North American Industry Classification System (NAICS) codes 311 (Food Manufacturing) a"/>
    <x v="0"/>
    <x v="15"/>
    <n v="7000000"/>
    <s v="Dependant on number of submissions received, application process, etc."/>
    <x v="3"/>
    <x v="0"/>
    <x v="156"/>
    <x v="37"/>
    <x v="53"/>
    <x v="114"/>
    <n v="8"/>
  </r>
  <r>
    <n v="4486"/>
    <x v="1"/>
    <x v="0"/>
    <s v="California State Duck Stamp Project"/>
    <x v="0"/>
    <s v="no"/>
    <x v="0"/>
    <x v="4"/>
    <m/>
    <x v="0"/>
    <x v="0"/>
    <n v="1135000"/>
    <s v="Dependant on number of submissions received, application process, etc."/>
    <x v="3"/>
    <x v="0"/>
    <x v="157"/>
    <x v="135"/>
    <x v="128"/>
    <x v="115"/>
    <n v="16"/>
  </r>
  <r>
    <n v="4396"/>
    <x v="1"/>
    <x v="34"/>
    <s v="Proposition 1 Grant Program"/>
    <x v="0"/>
    <s v="yes"/>
    <x v="3"/>
    <x v="7"/>
    <s v="Within the Coachella Valley or in the surrounding mountains."/>
    <x v="0"/>
    <x v="0"/>
    <n v="2800000"/>
    <s v="Dependant on number of submissions received, application process, etc."/>
    <x v="3"/>
    <x v="0"/>
    <x v="158"/>
    <x v="141"/>
    <x v="129"/>
    <x v="116"/>
    <n v="3"/>
  </r>
  <r>
    <n v="4399"/>
    <x v="2"/>
    <x v="26"/>
    <s v="Proposition 68 San Francisco Bay Area Conservancy Program Climate Adaptation Funds"/>
    <x v="0"/>
    <s v="no"/>
    <x v="0"/>
    <x v="7"/>
    <s v="Projects must be located within one of the nine counties of the San Francisco Bay Area."/>
    <x v="0"/>
    <x v="0"/>
    <n v="5700000"/>
    <s v="Dependant on number of submissions received, application process, etc."/>
    <x v="3"/>
    <x v="0"/>
    <x v="159"/>
    <x v="142"/>
    <x v="130"/>
    <x v="117"/>
    <m/>
  </r>
  <r>
    <n v="1137"/>
    <x v="1"/>
    <x v="36"/>
    <s v="2020 Pacific Flyway Conservation Proposal Solicitation Notice"/>
    <x v="0"/>
    <s v="yes"/>
    <x v="3"/>
    <x v="7"/>
    <s v="Projects should be consistent with and seek to implement habitat and/or species conservation objectives of one of the five North American Migratory Bird Joint Ventures located within the State of California."/>
    <x v="0"/>
    <x v="0"/>
    <n v="12000000"/>
    <s v="Dependant on number of submissions received, application process, etc."/>
    <x v="3"/>
    <x v="3"/>
    <x v="160"/>
    <x v="143"/>
    <x v="43"/>
    <x v="118"/>
    <n v="71"/>
  </r>
  <r>
    <n v="4366"/>
    <x v="1"/>
    <x v="24"/>
    <s v="GFO-20-502 – Solar Heating, Cooling, and Power for Industrial and Commercial Applications"/>
    <x v="0"/>
    <s v="no"/>
    <x v="37"/>
    <x v="1"/>
    <s v="All projects in this solicitation must benefit natural gas IOU ratepayers."/>
    <x v="0"/>
    <x v="1"/>
    <n v="3000000"/>
    <s v="Dependant on number of submissions received, application process, etc."/>
    <x v="3"/>
    <x v="0"/>
    <x v="74"/>
    <x v="144"/>
    <x v="53"/>
    <x v="119"/>
    <n v="13"/>
  </r>
  <r>
    <n v="4310"/>
    <x v="2"/>
    <x v="13"/>
    <s v="404 Hazard Mitigation Grant Program"/>
    <x v="0"/>
    <s v="yes"/>
    <x v="48"/>
    <x v="7"/>
    <s v="Eligible subapplicants* from all California Counties may apply."/>
    <x v="3"/>
    <x v="2"/>
    <n v="500000"/>
    <s v="Dependant on number of submissions received, application process, etc."/>
    <x v="3"/>
    <x v="3"/>
    <x v="161"/>
    <x v="5"/>
    <x v="1"/>
    <x v="120"/>
    <m/>
  </r>
  <r>
    <n v="4307"/>
    <x v="1"/>
    <x v="21"/>
    <s v="FY 2020-21 and 2021-22 Beverage Container Recycling Grant Program RBC 32-33"/>
    <x v="0"/>
    <s v="no"/>
    <x v="80"/>
    <x v="7"/>
    <s v="The project(s) must be located in California."/>
    <x v="0"/>
    <x v="0"/>
    <n v="1500000"/>
    <s v="Dependant on number of submissions received, application process, etc."/>
    <x v="3"/>
    <x v="0"/>
    <x v="161"/>
    <x v="145"/>
    <x v="111"/>
    <x v="14"/>
    <n v="26"/>
  </r>
  <r>
    <n v="4247"/>
    <x v="1"/>
    <x v="24"/>
    <s v="GFO-20-501 – Developing and Demonstrating Advanced Combustion Systems for the Industrial Sector"/>
    <x v="0"/>
    <s v="no"/>
    <x v="37"/>
    <x v="1"/>
    <s v="Demonstration projects in this solicitation must be located in the service territory of a California natural gas Investor Owned Utility (NG IOU), which includes Pacific Gas and Electric Company, San Diego Gas &amp; Electric Company, and Southern California Ga"/>
    <x v="0"/>
    <x v="5"/>
    <n v="10000000"/>
    <s v="Dependant on number of submissions received, application process, etc."/>
    <x v="3"/>
    <x v="0"/>
    <x v="162"/>
    <x v="69"/>
    <x v="53"/>
    <x v="121"/>
    <n v="4"/>
  </r>
  <r>
    <n v="4214"/>
    <x v="1"/>
    <x v="35"/>
    <s v="Emergency Solutions Grants Program–Coronavirus (ESG-CV) Round 2"/>
    <x v="0"/>
    <s v="no"/>
    <x v="56"/>
    <x v="4"/>
    <s v="State ESG–funded activities may serve the entire service area of the applicable Continum of Care (COC) service area, but must serve non-entitlement areas within the service area.  For a list of CoC Service Areas eligible to participate in the State’s ESG "/>
    <x v="3"/>
    <x v="0"/>
    <n v="253000000"/>
    <s v="Dependant on number of submissions received, application process, etc."/>
    <x v="3"/>
    <x v="0"/>
    <x v="163"/>
    <x v="146"/>
    <x v="131"/>
    <x v="122"/>
    <n v="40"/>
  </r>
  <r>
    <n v="4109"/>
    <x v="1"/>
    <x v="15"/>
    <s v="High Road Training Partnership Low Carbon Workforce Program"/>
    <x v="0"/>
    <s v="no"/>
    <x v="41"/>
    <x v="1"/>
    <s v="Statewide"/>
    <x v="0"/>
    <x v="0"/>
    <n v="9000000"/>
    <s v="Dependant on number of submissions received, application process, etc."/>
    <x v="3"/>
    <x v="0"/>
    <x v="164"/>
    <x v="147"/>
    <x v="132"/>
    <x v="123"/>
    <n v="26"/>
  </r>
  <r>
    <n v="4121"/>
    <x v="2"/>
    <x v="10"/>
    <s v="Civil Money Penalty In-Person Visitation Aid Grant"/>
    <x v="0"/>
    <s v="no"/>
    <x v="7"/>
    <x v="1"/>
    <s v="Applicants may be based nationwide, however the recipient of funding must be a certified Skilled Nursing Facility."/>
    <x v="0"/>
    <x v="0"/>
    <n v="10702000"/>
    <s v="Dependant on number of submissions received, application process, etc."/>
    <x v="3"/>
    <x v="0"/>
    <x v="165"/>
    <x v="5"/>
    <x v="133"/>
    <x v="124"/>
    <n v="302"/>
  </r>
  <r>
    <n v="4112"/>
    <x v="0"/>
    <x v="5"/>
    <s v="Floodplain Management, Protection, and Risk Awareness Grant Program"/>
    <x v="0"/>
    <s v="no"/>
    <x v="60"/>
    <x v="7"/>
    <s v="Eligible projects must be located in a California watershed including coastal, alluvial fan, and riverine basins. However, Delta conveyance facility projects are excluded."/>
    <x v="0"/>
    <x v="2"/>
    <n v="25000000"/>
    <s v="Dependant on number of submissions received, application process, etc."/>
    <x v="3"/>
    <x v="0"/>
    <x v="166"/>
    <x v="0"/>
    <x v="43"/>
    <x v="40"/>
    <m/>
  </r>
  <r>
    <n v="4118"/>
    <x v="1"/>
    <x v="24"/>
    <s v="GFO-20-304 – Evaluating Bi-Directional Energy Transfers and Distributed Energy Resource Integration for Medium- and Heavy-Duty Fleet Electrification"/>
    <x v="0"/>
    <s v="no"/>
    <x v="37"/>
    <x v="2"/>
    <s v="This solicitation requires that at least one demonstration &amp; deployment site be in a Disadvantaged Community."/>
    <x v="0"/>
    <x v="5"/>
    <n v="22000000"/>
    <s v="Dependant on number of submissions received, application process, etc."/>
    <x v="3"/>
    <x v="0"/>
    <x v="167"/>
    <x v="148"/>
    <x v="53"/>
    <x v="125"/>
    <n v="13"/>
  </r>
  <r>
    <n v="4100"/>
    <x v="1"/>
    <x v="18"/>
    <s v="Youth Community Access"/>
    <x v="0"/>
    <s v="no"/>
    <x v="81"/>
    <x v="7"/>
    <s v="Statewide."/>
    <x v="0"/>
    <x v="0"/>
    <n v="5700000"/>
    <s v="Dependant on number of submissions received, application process, etc."/>
    <x v="3"/>
    <x v="3"/>
    <x v="168"/>
    <x v="149"/>
    <x v="134"/>
    <x v="23"/>
    <n v="305"/>
  </r>
  <r>
    <n v="3516"/>
    <x v="1"/>
    <x v="44"/>
    <s v="2021 AmeriCorps State Grant Funding Opportunity"/>
    <x v="0"/>
    <s v="no"/>
    <x v="82"/>
    <x v="7"/>
    <s v="Only applicants that propose to operate within California are eligible to apply."/>
    <x v="3"/>
    <x v="16"/>
    <n v="15000000"/>
    <s v="Dependant on number of submissions received, application process, etc."/>
    <x v="3"/>
    <x v="0"/>
    <x v="169"/>
    <x v="150"/>
    <x v="9"/>
    <x v="14"/>
    <n v="26"/>
  </r>
  <r>
    <n v="3957"/>
    <x v="1"/>
    <x v="10"/>
    <s v="California Epidemiologic Investigation Service (Cal-EIS) Fellowship Program"/>
    <x v="0"/>
    <s v="no"/>
    <x v="1"/>
    <x v="6"/>
    <s v="Most Grantees/Cal-EIS Fellows will be placed in CDPH offices in Sacramento or Richmond, CA while some Fellows may be placed in local health departments throughout California."/>
    <x v="4"/>
    <x v="0"/>
    <n v="45000"/>
    <s v="Dependant on number of submissions received, application process, etc."/>
    <x v="3"/>
    <x v="0"/>
    <x v="2"/>
    <x v="151"/>
    <x v="121"/>
    <x v="56"/>
    <n v="47"/>
  </r>
  <r>
    <n v="4178"/>
    <x v="1"/>
    <x v="45"/>
    <s v="Child Savings Account Grant Program"/>
    <x v="0"/>
    <s v="no"/>
    <x v="13"/>
    <x v="1"/>
    <s v="Only programs operating and serving communities in California."/>
    <x v="0"/>
    <x v="0"/>
    <n v="10000000"/>
    <s v="Dependant on number of submissions received, application process, etc."/>
    <x v="3"/>
    <x v="1"/>
    <x v="170"/>
    <x v="152"/>
    <x v="135"/>
    <x v="126"/>
    <n v="16"/>
  </r>
  <r>
    <n v="3909"/>
    <x v="1"/>
    <x v="35"/>
    <s v="2020 General CalHome Notice of Funding Availability"/>
    <x v="3"/>
    <s v="no"/>
    <x v="56"/>
    <x v="4"/>
    <s v="Defer to NOFA. "/>
    <x v="0"/>
    <x v="0"/>
    <n v="57000000"/>
    <s v="Dependant on number of submissions received, application process, etc."/>
    <x v="3"/>
    <x v="3"/>
    <x v="171"/>
    <x v="153"/>
    <x v="136"/>
    <x v="55"/>
    <n v="80"/>
  </r>
  <r>
    <n v="3906"/>
    <x v="1"/>
    <x v="35"/>
    <s v="Permanent Local Housing Allocation Program  Non-Entitlement Local Government Competitive  Notice of Funding Availability"/>
    <x v="0"/>
    <s v="no"/>
    <x v="56"/>
    <x v="3"/>
    <s v="See Appendix A in the PLHA Non-Entitlement Local Government Competitive Notice of Funding Availability for a list of eligible Applicants for Non-Entitlement Local Government for fiscal year 2019-20."/>
    <x v="0"/>
    <x v="0"/>
    <n v="15000000"/>
    <s v="Dependant on number of submissions received, application process, etc."/>
    <x v="3"/>
    <x v="3"/>
    <x v="172"/>
    <x v="154"/>
    <x v="137"/>
    <x v="127"/>
    <n v="9"/>
  </r>
  <r>
    <n v="3522"/>
    <x v="1"/>
    <x v="13"/>
    <s v="BRIC 2020 and FMA 2020"/>
    <x v="0"/>
    <s v="yes"/>
    <x v="83"/>
    <x v="9"/>
    <m/>
    <x v="1"/>
    <x v="2"/>
    <n v="50000000"/>
    <s v="Dependant on number of submissions received, application process, etc."/>
    <x v="3"/>
    <x v="0"/>
    <x v="173"/>
    <x v="51"/>
    <x v="1"/>
    <x v="128"/>
    <m/>
  </r>
  <r>
    <n v="1563"/>
    <x v="1"/>
    <x v="32"/>
    <s v="Registered Nurse Education Programs Capitation and Special Programs Applications"/>
    <x v="0"/>
    <s v="no"/>
    <x v="53"/>
    <x v="4"/>
    <s v="Registered nursing programs must be located in California."/>
    <x v="0"/>
    <x v="0"/>
    <n v="2725000"/>
    <s v="Dependant on number of submissions received, application process, etc."/>
    <x v="3"/>
    <x v="0"/>
    <x v="92"/>
    <x v="155"/>
    <x v="84"/>
    <x v="129"/>
    <n v="31"/>
  </r>
  <r>
    <n v="3642"/>
    <x v="1"/>
    <x v="26"/>
    <s v="Proposition 68, Tijuana River Border Pollution Control"/>
    <x v="0"/>
    <s v="no"/>
    <x v="0"/>
    <x v="7"/>
    <m/>
    <x v="0"/>
    <x v="0"/>
    <n v="12000000"/>
    <s v="Dependant on number of submissions received, application process, etc."/>
    <x v="3"/>
    <x v="0"/>
    <x v="174"/>
    <x v="156"/>
    <x v="107"/>
    <x v="130"/>
    <n v="5"/>
  </r>
  <r>
    <n v="3447"/>
    <x v="1"/>
    <x v="16"/>
    <s v="California State Library High-Speed Broadband Grant"/>
    <x v="0"/>
    <s v="no"/>
    <x v="84"/>
    <x v="3"/>
    <m/>
    <x v="0"/>
    <x v="13"/>
    <n v="5000000"/>
    <s v="Dependant on number of submissions received, application process, etc."/>
    <x v="3"/>
    <x v="1"/>
    <x v="175"/>
    <x v="157"/>
    <x v="138"/>
    <x v="131"/>
    <m/>
  </r>
  <r>
    <n v="3504"/>
    <x v="1"/>
    <x v="8"/>
    <s v="Vertebrate Pest Control Research Program"/>
    <x v="0"/>
    <s v="no"/>
    <x v="85"/>
    <x v="1"/>
    <s v="Proposals that originate from outside of California are considered if the proposal includes relevance to vertebrate pest concerns within California. "/>
    <x v="0"/>
    <x v="0"/>
    <n v="200000"/>
    <s v="Dependant on number of submissions received, application process, etc."/>
    <x v="3"/>
    <x v="0"/>
    <x v="6"/>
    <x v="158"/>
    <x v="107"/>
    <x v="132"/>
    <n v="2"/>
  </r>
  <r>
    <n v="1110"/>
    <x v="1"/>
    <x v="0"/>
    <s v="Natural Community Conservation Planning (NCCP) Local Assistance Grant Program"/>
    <x v="0"/>
    <s v="no"/>
    <x v="0"/>
    <x v="2"/>
    <s v="Proposals must address the highest priority tasks associated with the implementation of approved NCCPs or NCCPs that are likely to be approved within 12 months."/>
    <x v="0"/>
    <x v="0"/>
    <n v="2576000"/>
    <s v="Dependant on number of submissions received, application process, etc."/>
    <x v="3"/>
    <x v="0"/>
    <x v="28"/>
    <x v="4"/>
    <x v="2"/>
    <x v="133"/>
    <n v="16"/>
  </r>
  <r>
    <n v="3423"/>
    <x v="1"/>
    <x v="24"/>
    <s v="GFO-19-603 – Electric Vehicle Ready Communities Phase II- Blueprint Implementation"/>
    <x v="0"/>
    <s v="no"/>
    <x v="37"/>
    <x v="2"/>
    <s v="State of California "/>
    <x v="0"/>
    <x v="2"/>
    <n v="7500000"/>
    <s v="Dependant on number of submissions received, application process, etc."/>
    <x v="3"/>
    <x v="0"/>
    <x v="176"/>
    <x v="159"/>
    <x v="53"/>
    <x v="134"/>
    <n v="8"/>
  </r>
  <r>
    <n v="3417"/>
    <x v="1"/>
    <x v="24"/>
    <s v="GFO-20-605 – BESTFIT Innovative Charging Solutions"/>
    <x v="0"/>
    <s v="no"/>
    <x v="37"/>
    <x v="2"/>
    <s v="This solicitation is open to all private entities with a business presence in California."/>
    <x v="0"/>
    <x v="2"/>
    <n v="7500000"/>
    <s v="Dependant on number of submissions received, application process, etc."/>
    <x v="3"/>
    <x v="0"/>
    <x v="177"/>
    <x v="4"/>
    <x v="53"/>
    <x v="135"/>
    <n v="31"/>
  </r>
  <r>
    <n v="3369"/>
    <x v="1"/>
    <x v="46"/>
    <s v="Proposition 1 Grant Program"/>
    <x v="0"/>
    <s v="no"/>
    <x v="0"/>
    <x v="7"/>
    <s v="Lake Tahoe Basin"/>
    <x v="0"/>
    <x v="0"/>
    <n v="1100000"/>
    <s v="Dependant on number of submissions received, application process, etc."/>
    <x v="3"/>
    <x v="3"/>
    <x v="178"/>
    <x v="160"/>
    <x v="139"/>
    <x v="4"/>
    <n v="5"/>
  </r>
  <r>
    <n v="2877"/>
    <x v="1"/>
    <x v="19"/>
    <s v="F-gas Reduction Incentive Program (FRIP)"/>
    <x v="0"/>
    <s v="no"/>
    <x v="86"/>
    <x v="18"/>
    <s v="Applicants are not restricted to any geographical area within California.  Projects located in low-income or disadvantaged communities may be given preferential funding and may be eligible for larger funding amounts."/>
    <x v="0"/>
    <x v="0"/>
    <n v="1200000"/>
    <s v="Dependant on number of submissions received, application process, etc."/>
    <x v="3"/>
    <x v="3"/>
    <x v="179"/>
    <x v="161"/>
    <x v="140"/>
    <x v="136"/>
    <n v="18"/>
  </r>
  <r>
    <n v="3309"/>
    <x v="2"/>
    <x v="21"/>
    <s v="Greenhouse Gas Reduction Loan Program"/>
    <x v="2"/>
    <s v="no"/>
    <x v="1"/>
    <x v="19"/>
    <m/>
    <x v="0"/>
    <x v="2"/>
    <n v="2500000"/>
    <s v="Dependant on number of submissions received, application process, etc."/>
    <x v="3"/>
    <x v="1"/>
    <x v="5"/>
    <x v="5"/>
    <x v="141"/>
    <x v="137"/>
    <m/>
  </r>
  <r>
    <n v="3300"/>
    <x v="2"/>
    <x v="21"/>
    <s v="Recycling Market Development Zone Revolving Loan Program"/>
    <x v="2"/>
    <s v="no"/>
    <x v="1"/>
    <x v="19"/>
    <s v="All projects must be located in a CalRecycle designated RMDZ, which can be determined by entering the project physical address into the RMDZ Zone Search, Map, and Profiles. In the case of mobile operations, the primary business location for the project mu"/>
    <x v="0"/>
    <x v="2"/>
    <n v="6250000"/>
    <s v="Dependant on number of submissions received, application process, etc."/>
    <x v="3"/>
    <x v="1"/>
    <x v="5"/>
    <x v="5"/>
    <x v="141"/>
    <x v="42"/>
    <m/>
  </r>
  <r>
    <n v="2955"/>
    <x v="1"/>
    <x v="32"/>
    <s v="Licensed Mental Health Services Provider Education Program"/>
    <x v="2"/>
    <s v="no"/>
    <x v="71"/>
    <x v="6"/>
    <s v="Eligible sites include Publicly Funded or Public Mental Health Facilities, Non-Profit Mental Health Facilities that contract with a county entity to provide mental health services, and/or Health Professional Shortage Area- Mental Health (HPSA-MH) ."/>
    <x v="0"/>
    <x v="0"/>
    <n v="472000"/>
    <s v="Dependant on number of submissions received, application process, etc."/>
    <x v="3"/>
    <x v="0"/>
    <x v="5"/>
    <x v="162"/>
    <x v="2"/>
    <x v="72"/>
    <n v="641"/>
  </r>
  <r>
    <n v="2943"/>
    <x v="1"/>
    <x v="32"/>
    <s v="Licensed Vocational Nurse Loan Repayment Program"/>
    <x v="2"/>
    <s v="no"/>
    <x v="71"/>
    <x v="6"/>
    <s v="Medically Underserved Area (MUA), Health Professional Shortage Area- Primary Care (HPSA-PC), Primary Care Shortage Area (PCSA), or Registered Nurse Shortage Area (RNSA).In addition to the Federal and CA state designations, Native Indian Health Centers and"/>
    <x v="0"/>
    <x v="0"/>
    <n v="130000"/>
    <s v="Dependant on number of submissions received, application process, etc."/>
    <x v="3"/>
    <x v="0"/>
    <x v="5"/>
    <x v="162"/>
    <x v="9"/>
    <x v="72"/>
    <n v="124"/>
  </r>
  <r>
    <n v="2937"/>
    <x v="1"/>
    <x v="32"/>
    <s v="Bachelor of Science Nursing Loan Repayment Program"/>
    <x v="2"/>
    <s v="no"/>
    <x v="71"/>
    <x v="6"/>
    <s v="Medically Underserved Area (MUA), Medically Underserved Population (MUP), Health Professional Shortage Area- Primary Care (HPSA-PC), Primary Care Shortage Area (PCSA), or Registered Nurse Shortage Area (RNSA).  In addition to the Federal and CA state desi"/>
    <x v="0"/>
    <x v="0"/>
    <n v="1400000"/>
    <s v="Dependant on number of submissions received, application process, etc."/>
    <x v="3"/>
    <x v="0"/>
    <x v="5"/>
    <x v="162"/>
    <x v="9"/>
    <x v="72"/>
    <n v="498"/>
  </r>
  <r>
    <n v="2925"/>
    <x v="1"/>
    <x v="32"/>
    <s v="Allied Healthcare Loan Repayment Program"/>
    <x v="2"/>
    <s v="no"/>
    <x v="71"/>
    <x v="6"/>
    <s v="Applicants must be working in a CMSP Designated County.  The 35 CMSP participating counties include: Alpine, Amador, Butte, Calaveras, Colusa, Del Norte, El Dorado, Glenn, Humboldt, Imperial, Inyo, Kings, Lake, Lassen, Madera, Marin, Mariposa, Mendocino, "/>
    <x v="1"/>
    <x v="0"/>
    <n v="500000"/>
    <s v="Dependant on number of submissions received, application process, etc."/>
    <x v="3"/>
    <x v="0"/>
    <x v="5"/>
    <x v="162"/>
    <x v="9"/>
    <x v="72"/>
    <n v="75"/>
  </r>
  <r>
    <n v="3120"/>
    <x v="1"/>
    <x v="0"/>
    <s v="Native Wildlife Rehabilitation Voluntary Tax Contribution Fund Grants Program"/>
    <x v="0"/>
    <s v="no"/>
    <x v="66"/>
    <x v="15"/>
    <s v="Eligible projects may be any nonprofit organization that operates a permitted wildlife rehabilitation facility, or as an authorized satellite facility (sub-permittee), anywhere in California."/>
    <x v="0"/>
    <x v="0"/>
    <n v="600000"/>
    <s v="Dependant on number of submissions received, application process, etc."/>
    <x v="3"/>
    <x v="1"/>
    <x v="180"/>
    <x v="163"/>
    <x v="142"/>
    <x v="9"/>
    <n v="45"/>
  </r>
  <r>
    <n v="3213"/>
    <x v="2"/>
    <x v="21"/>
    <s v="Beverage Container Redemption Pilot Project Grant Program (2019-20)"/>
    <x v="0"/>
    <s v="yes"/>
    <x v="0"/>
    <x v="14"/>
    <s v="Pilot projects may be at residential, commercial, or public locations in an approved pilot project area"/>
    <x v="0"/>
    <x v="0"/>
    <n v="5000000"/>
    <s v="Dependant on number of submissions received, application process, etc."/>
    <x v="3"/>
    <x v="0"/>
    <x v="71"/>
    <x v="164"/>
    <x v="143"/>
    <x v="17"/>
    <m/>
  </r>
  <r>
    <n v="2910"/>
    <x v="1"/>
    <x v="47"/>
    <s v="California Advanced Services Fund (CASF) Adoption Account"/>
    <x v="0"/>
    <s v="no"/>
    <x v="1"/>
    <x v="4"/>
    <m/>
    <x v="0"/>
    <x v="12"/>
    <m/>
    <s v="Dependant on number of submissions received, application process, etc."/>
    <x v="3"/>
    <x v="0"/>
    <x v="181"/>
    <x v="165"/>
    <x v="2"/>
    <x v="0"/>
    <n v="49"/>
  </r>
  <r>
    <n v="3168"/>
    <x v="1"/>
    <x v="6"/>
    <s v="2020 Sustainable Groundwater Management Watershed Coordinator Grants"/>
    <x v="1"/>
    <s v="yes"/>
    <x v="1"/>
    <x v="5"/>
    <s v="State of CA    "/>
    <x v="2"/>
    <x v="0"/>
    <n v="1540000"/>
    <s v="Dependant on number of submissions received, application process, etc."/>
    <x v="3"/>
    <x v="2"/>
    <x v="56"/>
    <x v="71"/>
    <x v="144"/>
    <x v="138"/>
    <m/>
  </r>
  <r>
    <n v="3117"/>
    <x v="1"/>
    <x v="24"/>
    <s v="GFO-20-303 – Advanced Plug Load and Smart Exterior Lighting Systems"/>
    <x v="0"/>
    <s v="no"/>
    <x v="37"/>
    <x v="2"/>
    <s v="All test, demonstration or deployment sites (Groups 2 and 3) must be located in a California electric IOU service territory (Pacific Gas and Electric Co., San Diego Gas and Electric Co., or Southern California Edison Co.).  In addition, for Group 3 projec"/>
    <x v="0"/>
    <x v="5"/>
    <n v="9500000"/>
    <s v="Dependant on number of submissions received, application process, etc."/>
    <x v="3"/>
    <x v="0"/>
    <x v="182"/>
    <x v="166"/>
    <x v="53"/>
    <x v="134"/>
    <n v="11"/>
  </r>
  <r>
    <n v="3087"/>
    <x v="1"/>
    <x v="24"/>
    <s v="GFO-20-603 – Block Grant for Medium-Duty and Heavy-Duty Zero-Emission Vehicle Refueling Infrastructure Incentive Projects"/>
    <x v="0"/>
    <s v="no"/>
    <x v="37"/>
    <x v="12"/>
    <s v="Not applicable "/>
    <x v="0"/>
    <x v="0"/>
    <n v="20000000"/>
    <s v="Dependant on number of submissions received, application process, etc."/>
    <x v="3"/>
    <x v="0"/>
    <x v="183"/>
    <x v="167"/>
    <x v="53"/>
    <x v="139"/>
    <n v="4"/>
  </r>
  <r>
    <n v="3075"/>
    <x v="1"/>
    <x v="24"/>
    <s v="GFO-20-302 – Realizing Accelerated Manufacturing and Production for Clean Energy Technologies (RAMP) 2020"/>
    <x v="0"/>
    <s v="no"/>
    <x v="37"/>
    <x v="2"/>
    <s v="Not applicable "/>
    <x v="0"/>
    <x v="4"/>
    <n v="15069250"/>
    <s v="Dependant on number of submissions received, application process, etc."/>
    <x v="3"/>
    <x v="0"/>
    <x v="184"/>
    <x v="31"/>
    <x v="53"/>
    <x v="140"/>
    <n v="28"/>
  </r>
  <r>
    <n v="3072"/>
    <x v="1"/>
    <x v="24"/>
    <s v="GFO-20-301 – BRIDGE 2020: Bringing Rapid Innovation Development to Green Energy"/>
    <x v="0"/>
    <s v="no"/>
    <x v="37"/>
    <x v="2"/>
    <s v="Not applicable "/>
    <x v="0"/>
    <x v="4"/>
    <n v="51000000"/>
    <s v="Dependant on number of submissions received, application process, etc."/>
    <x v="3"/>
    <x v="0"/>
    <x v="184"/>
    <x v="168"/>
    <x v="53"/>
    <x v="141"/>
    <n v="9"/>
  </r>
  <r>
    <n v="3039"/>
    <x v="1"/>
    <x v="6"/>
    <s v="Working Lands and Riparian Corridors Program Watershed Restoration Grants"/>
    <x v="1"/>
    <s v="yes"/>
    <x v="1"/>
    <x v="5"/>
    <s v="State of California  "/>
    <x v="2"/>
    <x v="2"/>
    <n v="8500000"/>
    <s v="Dependant on number of submissions received, application process, etc."/>
    <x v="3"/>
    <x v="2"/>
    <x v="185"/>
    <x v="169"/>
    <x v="145"/>
    <x v="142"/>
    <n v="5"/>
  </r>
  <r>
    <n v="3033"/>
    <x v="1"/>
    <x v="24"/>
    <s v="GFO-20-602 – Zero-Emission Transit Fleet Infrastructure Deployment"/>
    <x v="0"/>
    <s v="no"/>
    <x v="37"/>
    <x v="1"/>
    <s v="All proposed projects must be located in California.  "/>
    <x v="0"/>
    <x v="2"/>
    <n v="20000000"/>
    <s v="Dependant on number of submissions received, application process, etc."/>
    <x v="3"/>
    <x v="0"/>
    <x v="186"/>
    <x v="159"/>
    <x v="53"/>
    <x v="139"/>
    <n v="11"/>
  </r>
  <r>
    <n v="3027"/>
    <x v="1"/>
    <x v="6"/>
    <s v="California Farmland Conservancy Program"/>
    <x v="0"/>
    <s v="yes"/>
    <x v="1"/>
    <x v="12"/>
    <s v="State of California"/>
    <x v="1"/>
    <x v="11"/>
    <n v="7000000"/>
    <s v="Dependant on number of submissions received, application process, etc."/>
    <x v="3"/>
    <x v="0"/>
    <x v="2"/>
    <x v="170"/>
    <x v="2"/>
    <x v="45"/>
    <m/>
  </r>
  <r>
    <n v="2967"/>
    <x v="1"/>
    <x v="32"/>
    <s v="Advanced Practice Healthcare Scholarship Program"/>
    <x v="0"/>
    <s v="no"/>
    <x v="77"/>
    <x v="6"/>
    <s v="Medically Underserved Area (MUA), Health Professional Shortage Area- Primary Care (HPSA-PC), Primary Care Shortage Area (PCSA), or Registered Nurse Shortage Area (RNSA).In addition to the Federal and CA state designations, Native Indian Health Centers and"/>
    <x v="1"/>
    <x v="0"/>
    <n v="250000"/>
    <s v="Dependant on number of submissions received, application process, etc."/>
    <x v="3"/>
    <x v="1"/>
    <x v="187"/>
    <x v="130"/>
    <x v="9"/>
    <x v="72"/>
    <n v="130"/>
  </r>
  <r>
    <n v="2961"/>
    <x v="1"/>
    <x v="24"/>
    <s v="GFO-20-604 – Hydrogen Fuel Cell Demonstrations in Rail and Marine Applications at Ports (H2RAM)"/>
    <x v="0"/>
    <s v="no"/>
    <x v="37"/>
    <x v="1"/>
    <s v="Demonstration projects under Group 1 in this solicitation must be located in the service territory of a California natural gas Investor Owned Utility (NG IOU), which includes Pacific Gas and Electric Company, San Diego Gas &amp; Electric Company, and Southern"/>
    <x v="0"/>
    <x v="5"/>
    <n v="12600000"/>
    <s v="Dependant on number of submissions received, application process, etc."/>
    <x v="3"/>
    <x v="0"/>
    <x v="187"/>
    <x v="171"/>
    <x v="93"/>
    <x v="67"/>
    <n v="10"/>
  </r>
  <r>
    <n v="2889"/>
    <x v="1"/>
    <x v="35"/>
    <s v="Multifamily Housing Program (MHP)"/>
    <x v="2"/>
    <s v="no"/>
    <x v="56"/>
    <x v="1"/>
    <s v="MHP's enabling statute requires it to &quot;ensure a reasonable geographic distribution of funds,&quot; HSC Section 50675.7. To the extent possible, no less than approximately 45 percent of the total funds awarded under this NOFA will be awarded to projects in Sout"/>
    <x v="0"/>
    <x v="0"/>
    <n v="175000000"/>
    <s v="Dependant on number of submissions received, application process, etc."/>
    <x v="3"/>
    <x v="1"/>
    <x v="81"/>
    <x v="172"/>
    <x v="106"/>
    <x v="4"/>
    <n v="92"/>
  </r>
  <r>
    <n v="2871"/>
    <x v="1"/>
    <x v="35"/>
    <s v="HomeKey"/>
    <x v="0"/>
    <s v="no"/>
    <x v="56"/>
    <x v="9"/>
    <s v="Cities, counties, or other Local Public Entities, including housing authorities or federally recognized tribal governments may apply independently or jointly with a for-profit or nonprofit corporation."/>
    <x v="4"/>
    <x v="13"/>
    <n v="600000000"/>
    <s v="Dependant on number of submissions received, application process, etc."/>
    <x v="3"/>
    <x v="3"/>
    <x v="81"/>
    <x v="173"/>
    <x v="146"/>
    <x v="9"/>
    <n v="12"/>
  </r>
  <r>
    <n v="1650"/>
    <x v="2"/>
    <x v="10"/>
    <s v="Civil Money Penalty Communicative Technology Grant"/>
    <x v="0"/>
    <s v="no"/>
    <x v="7"/>
    <x v="1"/>
    <s v="Applicants may be based nationwide, however the recipient of funding must be a certified Skilled Nursing Facility located in California."/>
    <x v="0"/>
    <x v="0"/>
    <n v="10702000"/>
    <s v="Dependant on number of submissions received, application process, etc."/>
    <x v="3"/>
    <x v="0"/>
    <x v="188"/>
    <x v="5"/>
    <x v="147"/>
    <x v="143"/>
    <n v="313"/>
  </r>
  <r>
    <n v="2754"/>
    <x v="1"/>
    <x v="24"/>
    <s v="GFO-19-311 – Climate Scenarios and Analytics to Support Electricity Sector Vulnerability Assessment and Resilient Planning"/>
    <x v="0"/>
    <s v="no"/>
    <x v="37"/>
    <x v="2"/>
    <s v="Not applicable "/>
    <x v="0"/>
    <x v="11"/>
    <n v="5000000"/>
    <s v="Dependant on number of submissions received, application process, etc."/>
    <x v="3"/>
    <x v="0"/>
    <x v="84"/>
    <x v="174"/>
    <x v="93"/>
    <x v="9"/>
    <n v="6"/>
  </r>
  <r>
    <n v="2751"/>
    <x v="1"/>
    <x v="24"/>
    <s v="GFO-20-601 – Blueprints for Medium-and-Heavy-Duty Zero-Emission Vehicle Infrastructure"/>
    <x v="0"/>
    <s v="no"/>
    <x v="37"/>
    <x v="1"/>
    <s v="All blueprint projects must be located in California and include only geographic regions within California. "/>
    <x v="0"/>
    <x v="0"/>
    <n v="3000000"/>
    <s v="Dependant on number of submissions received, application process, etc."/>
    <x v="3"/>
    <x v="0"/>
    <x v="84"/>
    <x v="175"/>
    <x v="148"/>
    <x v="9"/>
    <n v="45"/>
  </r>
  <r>
    <n v="2631"/>
    <x v="0"/>
    <x v="48"/>
    <s v="Ecosystem Restoration and Water Quality Grant Program – Proposition 1"/>
    <x v="0"/>
    <s v="yes"/>
    <x v="5"/>
    <x v="7"/>
    <s v="  The Conservancy will fund projects within or benefiting the Delta and Suisun Marsh. The Conservancy may fund a project outside the Delta and Suisun Marsh if the Conservancy Board makes all the findings described in the Sacramento-San Joaquin Delta Refor"/>
    <x v="0"/>
    <x v="0"/>
    <n v="2100000"/>
    <s v="Dependant on number of submissions received, application process, etc."/>
    <x v="3"/>
    <x v="0"/>
    <x v="189"/>
    <x v="176"/>
    <x v="149"/>
    <x v="60"/>
    <m/>
  </r>
  <r>
    <n v="2613"/>
    <x v="2"/>
    <x v="36"/>
    <s v="Monarch Butterfly and Pollinator Rescue Program"/>
    <x v="0"/>
    <s v="yes"/>
    <x v="66"/>
    <x v="1"/>
    <m/>
    <x v="0"/>
    <x v="0"/>
    <n v="1000000"/>
    <s v="Dependant on number of submissions received, application process, etc."/>
    <x v="3"/>
    <x v="0"/>
    <x v="84"/>
    <x v="5"/>
    <x v="141"/>
    <x v="137"/>
    <m/>
  </r>
  <r>
    <n v="2589"/>
    <x v="2"/>
    <x v="36"/>
    <s v="Habitat Enhancement and Restoration Program"/>
    <x v="0"/>
    <s v="yes"/>
    <x v="0"/>
    <x v="1"/>
    <m/>
    <x v="0"/>
    <x v="0"/>
    <n v="1000000"/>
    <s v="Dependant on number of submissions received, application process, etc."/>
    <x v="3"/>
    <x v="0"/>
    <x v="84"/>
    <x v="5"/>
    <x v="141"/>
    <x v="137"/>
    <m/>
  </r>
  <r>
    <n v="2331"/>
    <x v="2"/>
    <x v="36"/>
    <s v="Regional Conservation Investment Strategies (RCIS)"/>
    <x v="0"/>
    <s v="yes"/>
    <x v="35"/>
    <x v="1"/>
    <m/>
    <x v="0"/>
    <x v="0"/>
    <n v="3000000"/>
    <s v="Dependant on number of submissions received, application process, etc."/>
    <x v="3"/>
    <x v="0"/>
    <x v="84"/>
    <x v="5"/>
    <x v="141"/>
    <x v="137"/>
    <m/>
  </r>
  <r>
    <n v="2076"/>
    <x v="2"/>
    <x v="5"/>
    <s v="CalConserve Water Use Efficiency Loan Program"/>
    <x v="2"/>
    <s v="no"/>
    <x v="3"/>
    <x v="3"/>
    <s v="Projects throughout California are eligible for funding."/>
    <x v="0"/>
    <x v="4"/>
    <n v="7000000"/>
    <s v="Dependant on number of submissions received, application process, etc."/>
    <x v="3"/>
    <x v="1"/>
    <x v="84"/>
    <x v="5"/>
    <x v="3"/>
    <x v="137"/>
    <m/>
  </r>
  <r>
    <n v="1938"/>
    <x v="2"/>
    <x v="34"/>
    <s v="Coachella Valley Proposition 68 Parks, Conservation Land Access and Climate Change Response Grant Program"/>
    <x v="0"/>
    <s v="yes"/>
    <x v="0"/>
    <x v="7"/>
    <s v="Within the Conservancy's territorial jurisdiction."/>
    <x v="0"/>
    <x v="0"/>
    <n v="5700000"/>
    <s v="Dependant on number of submissions received, application process, etc."/>
    <x v="3"/>
    <x v="0"/>
    <x v="84"/>
    <x v="5"/>
    <x v="150"/>
    <x v="144"/>
    <n v="6"/>
  </r>
  <r>
    <n v="1923"/>
    <x v="0"/>
    <x v="34"/>
    <s v="Coachella Valley Mountains Conservancy Proposition 1 Grant Program"/>
    <x v="0"/>
    <s v="yes"/>
    <x v="0"/>
    <x v="7"/>
    <s v="Within the Conservancy's territorial jurisdiction.   Projects that benefit economically disadvantaged communities with a median income of less than 80 % of the statewide median receive additional points in the scoring process."/>
    <x v="0"/>
    <x v="0"/>
    <n v="3100000"/>
    <s v="Dependant on number of submissions received, application process, etc."/>
    <x v="3"/>
    <x v="0"/>
    <x v="190"/>
    <x v="0"/>
    <x v="151"/>
    <x v="145"/>
    <m/>
  </r>
  <r>
    <n v="1920"/>
    <x v="2"/>
    <x v="34"/>
    <s v="Coachella Valley Open Space Acquisition Program"/>
    <x v="0"/>
    <s v="no"/>
    <x v="0"/>
    <x v="7"/>
    <s v="Within or adjacent to land within the Coachella Valley Multiple Species Habitat Conservation Plan territory."/>
    <x v="0"/>
    <x v="0"/>
    <n v="7900000"/>
    <s v="Dependant on number of submissions received, application process, etc."/>
    <x v="3"/>
    <x v="3"/>
    <x v="84"/>
    <x v="5"/>
    <x v="150"/>
    <x v="144"/>
    <n v="5"/>
  </r>
  <r>
    <n v="1647"/>
    <x v="2"/>
    <x v="10"/>
    <s v="Civil Money Penalty Reinvestment Grant"/>
    <x v="0"/>
    <s v="no"/>
    <x v="7"/>
    <x v="1"/>
    <s v="Applicants may be based nationwide, however the projects must involve certified Skilled Nursing Facilities within California."/>
    <x v="0"/>
    <x v="0"/>
    <n v="10702000"/>
    <s v="Dependant on number of submissions received, application process, etc."/>
    <x v="3"/>
    <x v="0"/>
    <x v="84"/>
    <x v="5"/>
    <x v="152"/>
    <x v="146"/>
    <n v="11"/>
  </r>
  <r>
    <n v="2184"/>
    <x v="2"/>
    <x v="48"/>
    <s v="Community and Economic Enhancement Grant Program – Proposition 68"/>
    <x v="0"/>
    <s v="yes"/>
    <x v="87"/>
    <x v="4"/>
    <s v="The Conservancy will fund projects within or benefitting the Delta and Suisun Marsh. The Conservancy may fund a project outside the Delta and Suisun Marsh if the Conservancy Board makes all the findings described in the Sacramento-San Joaquin Delta Reform"/>
    <x v="0"/>
    <x v="0"/>
    <n v="8700000"/>
    <s v="Dependant on number of submissions received, application process, etc."/>
    <x v="3"/>
    <x v="3"/>
    <x v="191"/>
    <x v="5"/>
    <x v="149"/>
    <x v="17"/>
    <m/>
  </r>
  <r>
    <n v="2241"/>
    <x v="2"/>
    <x v="16"/>
    <s v="Career Online High School"/>
    <x v="0"/>
    <s v="no"/>
    <x v="69"/>
    <x v="3"/>
    <s v="Keywords: rural, suburban, urban, library"/>
    <x v="0"/>
    <x v="4"/>
    <n v="1470000"/>
    <s v="Dependant on number of submissions received, application process, etc."/>
    <x v="3"/>
    <x v="1"/>
    <x v="192"/>
    <x v="5"/>
    <x v="153"/>
    <x v="147"/>
    <n v="20"/>
  </r>
  <r>
    <n v="2208"/>
    <x v="1"/>
    <x v="14"/>
    <s v="UUM Legal Services Program"/>
    <x v="0"/>
    <s v="yes"/>
    <x v="64"/>
    <x v="12"/>
    <m/>
    <x v="0"/>
    <x v="0"/>
    <n v="2900000"/>
    <s v="Dependant on number of submissions received, application process, etc."/>
    <x v="3"/>
    <x v="3"/>
    <x v="192"/>
    <x v="177"/>
    <x v="154"/>
    <x v="148"/>
    <n v="28"/>
  </r>
  <r>
    <n v="1611"/>
    <x v="1"/>
    <x v="20"/>
    <s v="Brownfields Revolving Loan Fund (RLF) Program"/>
    <x v="3"/>
    <s v="no"/>
    <x v="0"/>
    <x v="7"/>
    <s v="Within State of California"/>
    <x v="3"/>
    <x v="0"/>
    <n v="3300000"/>
    <s v="Dependant on number of submissions received, application process, etc."/>
    <x v="3"/>
    <x v="3"/>
    <x v="192"/>
    <x v="157"/>
    <x v="155"/>
    <x v="19"/>
    <m/>
  </r>
  <r>
    <n v="2082"/>
    <x v="1"/>
    <x v="35"/>
    <s v="Emergency Solutions Grants Program–Coronavirus (ESG-CV)"/>
    <x v="0"/>
    <s v="no"/>
    <x v="56"/>
    <x v="4"/>
    <s v="State ESG–funded activities may serve the entire service area of the applicable Continum of Care (COC) service area, but must serve non-entitlement areas within the service area.  For a list of CoC Service Areas eligible to participate in the State’s ESG "/>
    <x v="3"/>
    <x v="0"/>
    <n v="42000000"/>
    <s v="Dependant on number of submissions received, application process, etc."/>
    <x v="3"/>
    <x v="0"/>
    <x v="193"/>
    <x v="178"/>
    <x v="156"/>
    <x v="149"/>
    <n v="40"/>
  </r>
  <r>
    <n v="2094"/>
    <x v="1"/>
    <x v="35"/>
    <s v="Housing for a Healthy California Program, Article I (National Housing Trust Fund-Allocation Funds) 2020"/>
    <x v="2"/>
    <s v="no"/>
    <x v="56"/>
    <x v="12"/>
    <m/>
    <x v="3"/>
    <x v="0"/>
    <n v="43500000"/>
    <s v="Dependant on number of submissions received, application process, etc."/>
    <x v="3"/>
    <x v="0"/>
    <x v="194"/>
    <x v="179"/>
    <x v="157"/>
    <x v="67"/>
    <n v="15"/>
  </r>
  <r>
    <n v="2109"/>
    <x v="1"/>
    <x v="35"/>
    <s v="Local Housing Trust Fund (LHTF) Program"/>
    <x v="0"/>
    <s v="no"/>
    <x v="56"/>
    <x v="7"/>
    <s v="Please refer to Section II of the LHTF NOFA."/>
    <x v="0"/>
    <x v="3"/>
    <n v="57000000"/>
    <s v="Dependant on number of submissions received, application process, etc."/>
    <x v="3"/>
    <x v="1"/>
    <x v="195"/>
    <x v="180"/>
    <x v="157"/>
    <x v="9"/>
    <n v="33"/>
  </r>
  <r>
    <n v="2118"/>
    <x v="1"/>
    <x v="35"/>
    <s v="Mobilehome Park Rehabilitation and Resident Ownership Program (MPRROP)"/>
    <x v="2"/>
    <s v="no"/>
    <x v="56"/>
    <x v="4"/>
    <m/>
    <x v="0"/>
    <x v="0"/>
    <n v="34000000"/>
    <s v="Dependant on number of submissions received, application process, etc."/>
    <x v="3"/>
    <x v="3"/>
    <x v="196"/>
    <x v="181"/>
    <x v="157"/>
    <x v="150"/>
    <n v="3"/>
  </r>
  <r>
    <n v="2070"/>
    <x v="1"/>
    <x v="13"/>
    <s v="Emergency Management Performance Grant Program, COVID-19 Supplemental (EMPG-S) For Federally-Recognized Tribes and Indian Organizations in California RFP"/>
    <x v="0"/>
    <s v="no"/>
    <x v="48"/>
    <x v="11"/>
    <s v="Restricted to federally-recognized tribes and Indian organizations in California.  "/>
    <x v="3"/>
    <x v="0"/>
    <n v="102690"/>
    <s v="Dependant on number of submissions received, application process, etc."/>
    <x v="3"/>
    <x v="0"/>
    <x v="197"/>
    <x v="182"/>
    <x v="158"/>
    <x v="151"/>
    <n v="9"/>
  </r>
  <r>
    <n v="2016"/>
    <x v="1"/>
    <x v="1"/>
    <s v="2020-21 TAEP Program Announcement"/>
    <x v="0"/>
    <s v="no"/>
    <x v="88"/>
    <x v="2"/>
    <m/>
    <x v="0"/>
    <x v="0"/>
    <n v="17000000"/>
    <s v="Dependant on number of submissions received, application process, etc."/>
    <x v="3"/>
    <x v="0"/>
    <x v="198"/>
    <x v="64"/>
    <x v="68"/>
    <x v="152"/>
    <n v="33"/>
  </r>
  <r>
    <n v="1200"/>
    <x v="1"/>
    <x v="32"/>
    <s v="Song-Brown Healthcare Workforce Training Programs – Family Nurse Practitioner/ Physician Assistants (FNP/PA)"/>
    <x v="0"/>
    <s v="no"/>
    <x v="53"/>
    <x v="4"/>
    <s v="All approved FNP/PA programs must be in California"/>
    <x v="0"/>
    <x v="0"/>
    <n v="1350000"/>
    <s v="Dependant on number of submissions received, application process, etc."/>
    <x v="3"/>
    <x v="0"/>
    <x v="199"/>
    <x v="183"/>
    <x v="75"/>
    <x v="153"/>
    <n v="26"/>
  </r>
  <r>
    <n v="2073"/>
    <x v="1"/>
    <x v="35"/>
    <s v="Community Development Block Grant-Corona Virus (CDBG-CV1)"/>
    <x v="0"/>
    <s v="no"/>
    <x v="56"/>
    <x v="3"/>
    <s v="Any California city or county is eligible to apply for CDBG-CV1 funding except a city or county that participates in the HUD-administered CDBG Entitlement program either as a direct entitlement, or as part of an Urban County consortium. Incorporated citie"/>
    <x v="3"/>
    <x v="0"/>
    <n v="18700000"/>
    <s v="Dependant on number of submissions received, application process, etc."/>
    <x v="3"/>
    <x v="3"/>
    <x v="67"/>
    <x v="67"/>
    <x v="159"/>
    <x v="4"/>
    <n v="40"/>
  </r>
  <r>
    <n v="2007"/>
    <x v="2"/>
    <x v="49"/>
    <s v="California Lending for Energy and Environmental Needs (CLEEN) Center"/>
    <x v="2"/>
    <s v="no"/>
    <x v="37"/>
    <x v="3"/>
    <s v="California"/>
    <x v="1"/>
    <x v="0"/>
    <n v="100000000"/>
    <s v="Dependant on number of submissions received, application process, etc."/>
    <x v="3"/>
    <x v="0"/>
    <x v="67"/>
    <x v="5"/>
    <x v="141"/>
    <x v="137"/>
    <m/>
  </r>
  <r>
    <n v="2001"/>
    <x v="2"/>
    <x v="49"/>
    <s v="Infrastructure State Revolving Fund (ISRF) Program"/>
    <x v="2"/>
    <s v="no"/>
    <x v="1"/>
    <x v="3"/>
    <s v="California"/>
    <x v="1"/>
    <x v="0"/>
    <n v="100000000"/>
    <s v="Dependant on number of submissions received, application process, etc."/>
    <x v="3"/>
    <x v="0"/>
    <x v="67"/>
    <x v="5"/>
    <x v="141"/>
    <x v="137"/>
    <m/>
  </r>
  <r>
    <n v="1992"/>
    <x v="2"/>
    <x v="37"/>
    <s v="Vibrant Recreation and Tourism Directed Grant Program"/>
    <x v="0"/>
    <s v="yes"/>
    <x v="89"/>
    <x v="7"/>
    <s v="The Sierra Nevada region stretches from Modoc County in the north to Kern County in the south and covers 25 million acres and all or part of 22 counties."/>
    <x v="0"/>
    <x v="0"/>
    <n v="1000000"/>
    <s v="Dependant on number of submissions received, application process, etc."/>
    <x v="3"/>
    <x v="3"/>
    <x v="67"/>
    <x v="5"/>
    <x v="160"/>
    <x v="154"/>
    <m/>
  </r>
  <r>
    <n v="1989"/>
    <x v="2"/>
    <x v="37"/>
    <s v="Resilient Sierra Nevada Communities Directed Grant Program"/>
    <x v="0"/>
    <s v="yes"/>
    <x v="90"/>
    <x v="7"/>
    <s v="The Sierra Nevada region stretches from Modoc County in the north to Kern County in the south and covers 25 million acres and all or part of 22 counties."/>
    <x v="0"/>
    <x v="0"/>
    <n v="1000000"/>
    <s v="Dependant on number of submissions received, application process, etc."/>
    <x v="3"/>
    <x v="3"/>
    <x v="67"/>
    <x v="5"/>
    <x v="160"/>
    <x v="154"/>
    <m/>
  </r>
  <r>
    <n v="1917"/>
    <x v="1"/>
    <x v="35"/>
    <s v="Community Development Block Grant (CDBG)"/>
    <x v="0"/>
    <s v="no"/>
    <x v="56"/>
    <x v="9"/>
    <s v="Any California city or county is eligible to apply for CDBG program funding except a city or county that participates in the HUD-administered CDBG entitlement program. "/>
    <x v="3"/>
    <x v="0"/>
    <n v="60000000"/>
    <s v="Dependant on number of submissions received, application process, etc."/>
    <x v="3"/>
    <x v="3"/>
    <x v="67"/>
    <x v="172"/>
    <x v="106"/>
    <x v="155"/>
    <m/>
  </r>
  <r>
    <n v="1536"/>
    <x v="2"/>
    <x v="37"/>
    <s v="Forest and Watershed Health Directed Grants Program"/>
    <x v="0"/>
    <s v="yes"/>
    <x v="0"/>
    <x v="7"/>
    <s v="Conifer or mixed conifer forest within the in the Sierra Nevada Conservancy region established by the Conservancy's governing statutes.  The Sierra Nevada region stretches from Modoc County in the north to Kern County in the south and covers 25 million ac"/>
    <x v="0"/>
    <x v="0"/>
    <n v="3000000"/>
    <s v="Dependant on number of submissions received, application process, etc."/>
    <x v="3"/>
    <x v="3"/>
    <x v="67"/>
    <x v="5"/>
    <x v="160"/>
    <x v="154"/>
    <m/>
  </r>
  <r>
    <n v="1578"/>
    <x v="1"/>
    <x v="32"/>
    <s v="Workforce Education and Training (WET) Psychiatric Education Capacity Expansion (PECE) Psychiatry Residency Grant Program"/>
    <x v="0"/>
    <s v="no"/>
    <x v="53"/>
    <x v="3"/>
    <s v="Programs must be located in the state of California."/>
    <x v="0"/>
    <x v="0"/>
    <n v="18000000"/>
    <s v="Dependant on number of submissions received, application process, etc."/>
    <x v="3"/>
    <x v="0"/>
    <x v="200"/>
    <x v="184"/>
    <x v="161"/>
    <x v="148"/>
    <n v="3"/>
  </r>
  <r>
    <n v="1797"/>
    <x v="2"/>
    <x v="9"/>
    <s v="Small Community Drinking Water (SCDW) Funding Program"/>
    <x v="3"/>
    <s v="no"/>
    <x v="3"/>
    <x v="7"/>
    <m/>
    <x v="4"/>
    <x v="0"/>
    <n v="23000000"/>
    <s v="Dependant on number of submissions received, application process, etc."/>
    <x v="3"/>
    <x v="0"/>
    <x v="201"/>
    <x v="5"/>
    <x v="162"/>
    <x v="57"/>
    <m/>
  </r>
  <r>
    <n v="1560"/>
    <x v="2"/>
    <x v="9"/>
    <s v="Small Community Clean Water/Wastewater (SCWW) Funding"/>
    <x v="3"/>
    <s v="no"/>
    <x v="3"/>
    <x v="7"/>
    <m/>
    <x v="4"/>
    <x v="0"/>
    <n v="40000000"/>
    <s v="Dependant on number of submissions received, application process, etc."/>
    <x v="3"/>
    <x v="0"/>
    <x v="202"/>
    <x v="5"/>
    <x v="163"/>
    <x v="7"/>
    <m/>
  </r>
  <r>
    <n v="1905"/>
    <x v="1"/>
    <x v="36"/>
    <s v="Stream Flow Enhancement Program 2020 Proposal Solicitation Notice"/>
    <x v="0"/>
    <s v="yes"/>
    <x v="0"/>
    <x v="7"/>
    <m/>
    <x v="0"/>
    <x v="0"/>
    <n v="50000000"/>
    <s v="Dependant on number of submissions received, application process, etc."/>
    <x v="3"/>
    <x v="0"/>
    <x v="203"/>
    <x v="68"/>
    <x v="164"/>
    <x v="123"/>
    <n v="73"/>
  </r>
  <r>
    <n v="1899"/>
    <x v="2"/>
    <x v="46"/>
    <s v="Science and Lake Improvement Account Program"/>
    <x v="0"/>
    <s v="yes"/>
    <x v="9"/>
    <x v="7"/>
    <s v="Lake Tahoe Basin"/>
    <x v="0"/>
    <x v="1"/>
    <n v="350000"/>
    <s v="Dependant on number of submissions received, application process, etc."/>
    <x v="3"/>
    <x v="0"/>
    <x v="203"/>
    <x v="5"/>
    <x v="165"/>
    <x v="144"/>
    <m/>
  </r>
  <r>
    <n v="1896"/>
    <x v="2"/>
    <x v="46"/>
    <s v="Proposition 68 Grant Program"/>
    <x v="0"/>
    <s v="yes"/>
    <x v="9"/>
    <x v="7"/>
    <s v="Lake Tahoe Basin"/>
    <x v="0"/>
    <x v="0"/>
    <n v="4000000"/>
    <s v="Dependant on number of submissions received, application process, etc."/>
    <x v="3"/>
    <x v="0"/>
    <x v="203"/>
    <x v="5"/>
    <x v="165"/>
    <x v="144"/>
    <m/>
  </r>
  <r>
    <n v="1686"/>
    <x v="1"/>
    <x v="26"/>
    <s v="Sea Otter Recovery Grants"/>
    <x v="0"/>
    <s v="no"/>
    <x v="0"/>
    <x v="7"/>
    <m/>
    <x v="0"/>
    <x v="0"/>
    <n v="165000"/>
    <s v="Dependant on number of submissions received, application process, etc."/>
    <x v="3"/>
    <x v="0"/>
    <x v="204"/>
    <x v="185"/>
    <x v="166"/>
    <x v="153"/>
    <n v="4"/>
  </r>
  <r>
    <n v="1842"/>
    <x v="2"/>
    <x v="17"/>
    <s v="California Capital Access Program (CalCAP) Seismic Safety Financing Program"/>
    <x v="2"/>
    <s v="no"/>
    <x v="48"/>
    <x v="10"/>
    <s v="The small business or home must be located in California. The loans for areas with high unemployment rates or that are within a declared disaster area are eligible for additional funding."/>
    <x v="0"/>
    <x v="17"/>
    <n v="100000000"/>
    <s v="Dependant on number of submissions received, application process, etc."/>
    <x v="3"/>
    <x v="0"/>
    <x v="49"/>
    <x v="5"/>
    <x v="167"/>
    <x v="156"/>
    <m/>
  </r>
  <r>
    <n v="1836"/>
    <x v="2"/>
    <x v="17"/>
    <s v="California Capital Access Program (CalCAP) Americans With Disabilities Act (ADA) Financing Program"/>
    <x v="2"/>
    <s v="no"/>
    <x v="1"/>
    <x v="13"/>
    <s v="The business must be located in California. Loans for areas with high unemployment rates and/or are within a declared disaster area are eligible for additional funding."/>
    <x v="0"/>
    <x v="17"/>
    <n v="1000000"/>
    <s v="Dependant on number of submissions received, application process, etc."/>
    <x v="3"/>
    <x v="0"/>
    <x v="49"/>
    <x v="5"/>
    <x v="167"/>
    <x v="156"/>
    <m/>
  </r>
  <r>
    <n v="1812"/>
    <x v="2"/>
    <x v="17"/>
    <s v="California Capital Access Program (CalCAP) Electric Vehicle Charging Station (EVCS) Financing Program"/>
    <x v="2"/>
    <s v="no"/>
    <x v="37"/>
    <x v="13"/>
    <s v="The EVCS installation must be located within the boundaries of the State of California.  An additional contribution amount is given for installations of multi-unit dwellings and in disadvantaged communities."/>
    <x v="0"/>
    <x v="0"/>
    <n v="2000000"/>
    <s v="Dependant on number of submissions received, application process, etc."/>
    <x v="3"/>
    <x v="3"/>
    <x v="49"/>
    <x v="5"/>
    <x v="167"/>
    <x v="157"/>
    <m/>
  </r>
  <r>
    <n v="1809"/>
    <x v="2"/>
    <x v="17"/>
    <s v="California Capital Access Program (CalCAP) Collateral Support Program"/>
    <x v="2"/>
    <s v="no"/>
    <x v="1"/>
    <x v="13"/>
    <s v="The business must be located in California. Loans for areas within high unemployment areas or which have been declared disaster areas are eligible for additional funding."/>
    <x v="4"/>
    <x v="5"/>
    <n v="20000000"/>
    <s v="Dependant on number of submissions received, application process, etc."/>
    <x v="3"/>
    <x v="0"/>
    <x v="49"/>
    <x v="5"/>
    <x v="167"/>
    <x v="156"/>
    <m/>
  </r>
  <r>
    <n v="1806"/>
    <x v="2"/>
    <x v="17"/>
    <s v="California Capital Access Program (CalCAP) California Air Resources Board (CARB) On-Road Heavy-Duty Vehicle Air Quality Loan Program"/>
    <x v="2"/>
    <s v="no"/>
    <x v="91"/>
    <x v="13"/>
    <s v="Must be located in California."/>
    <x v="0"/>
    <x v="0"/>
    <n v="1000000"/>
    <s v="Dependant on number of submissions received, application process, etc."/>
    <x v="3"/>
    <x v="0"/>
    <x v="49"/>
    <x v="5"/>
    <x v="167"/>
    <x v="157"/>
    <m/>
  </r>
  <r>
    <n v="1803"/>
    <x v="2"/>
    <x v="17"/>
    <s v="California Capital Access Program (CalCAP) for Small Business"/>
    <x v="2"/>
    <s v="no"/>
    <x v="1"/>
    <x v="13"/>
    <s v="Small businesses must be located in California. Loans for areas with high unemployment rates or which have been declared disaster areas are eligible for additional funding."/>
    <x v="0"/>
    <x v="17"/>
    <n v="4000000"/>
    <s v="Dependant on number of submissions received, application process, etc."/>
    <x v="3"/>
    <x v="0"/>
    <x v="49"/>
    <x v="5"/>
    <x v="168"/>
    <x v="157"/>
    <m/>
  </r>
  <r>
    <n v="1683"/>
    <x v="2"/>
    <x v="26"/>
    <s v="Coastal Resource and Public Access Program"/>
    <x v="3"/>
    <s v="yes"/>
    <x v="92"/>
    <x v="7"/>
    <s v="Our jurisdiction runs the length of the California coast and includes the San Francisco Bay Area, the Santa Ana River corridor, and coastal watersheds.  "/>
    <x v="0"/>
    <x v="0"/>
    <n v="15000000"/>
    <s v="Dependant on number of submissions received, application process, etc."/>
    <x v="3"/>
    <x v="0"/>
    <x v="49"/>
    <x v="5"/>
    <x v="166"/>
    <x v="17"/>
    <m/>
  </r>
  <r>
    <n v="1689"/>
    <x v="1"/>
    <x v="5"/>
    <s v="Coastal Watershed Flood Risk Reduction"/>
    <x v="0"/>
    <s v="no"/>
    <x v="60"/>
    <x v="7"/>
    <s v="Eligible projects must be located in California Coastal Watersheds, including the North Coast, San Francisco Bay, Central Coast, and South Coast watersheds. However, projects in the Sacramento-San Joaquin River Delta are excluded. Priority points will be "/>
    <x v="0"/>
    <x v="4"/>
    <n v="24300000"/>
    <s v="Dependant on number of submissions received, application process, etc."/>
    <x v="3"/>
    <x v="3"/>
    <x v="69"/>
    <x v="186"/>
    <x v="102"/>
    <x v="158"/>
    <n v="14"/>
  </r>
  <r>
    <n v="1644"/>
    <x v="1"/>
    <x v="39"/>
    <s v="Tobacco Grant Program FY2020-21 Request for Proposals"/>
    <x v="0"/>
    <s v="no"/>
    <x v="65"/>
    <x v="3"/>
    <s v="This grant opportunity is geographically limited to the state of California, and applicants should be able to demonstrate significant tobacco products usage within their jurisdiction."/>
    <x v="0"/>
    <x v="0"/>
    <n v="28500000"/>
    <s v="Dependant on number of submissions received, application process, etc."/>
    <x v="3"/>
    <x v="0"/>
    <x v="205"/>
    <x v="187"/>
    <x v="102"/>
    <x v="159"/>
    <n v="133"/>
  </r>
  <r>
    <n v="1671"/>
    <x v="2"/>
    <x v="26"/>
    <s v="Explore the Coast Overnight"/>
    <x v="0"/>
    <s v="yes"/>
    <x v="93"/>
    <x v="7"/>
    <s v="Priority will be given to projects that are on or near the California coast. Projects within 1.5 miles of the coast and/or within the coastal zone are highest priority. Projects farther from the coast can be considered. When projects are located farther t"/>
    <x v="0"/>
    <x v="0"/>
    <n v="5000000"/>
    <s v="Dependant on number of submissions received, application process, etc."/>
    <x v="3"/>
    <x v="0"/>
    <x v="68"/>
    <x v="5"/>
    <x v="169"/>
    <x v="17"/>
    <n v="6"/>
  </r>
  <r>
    <n v="1623"/>
    <x v="1"/>
    <x v="50"/>
    <s v="Distance Learning Grant Program"/>
    <x v="0"/>
    <s v="no"/>
    <x v="65"/>
    <x v="3"/>
    <s v="Statewide"/>
    <x v="0"/>
    <x v="0"/>
    <n v="5000000"/>
    <s v="Dependant on number of submissions received, application process, etc."/>
    <x v="3"/>
    <x v="0"/>
    <x v="68"/>
    <x v="188"/>
    <x v="170"/>
    <x v="160"/>
    <n v="30"/>
  </r>
  <r>
    <n v="1602"/>
    <x v="2"/>
    <x v="36"/>
    <s v="Inland Wetlands Conservation Program"/>
    <x v="0"/>
    <s v="yes"/>
    <x v="0"/>
    <x v="7"/>
    <s v="The Inland Wetland Conservation Program jurisdiction matches that of the Central Valley Joint Venture and includes most of the watershed of the Central Valley."/>
    <x v="0"/>
    <x v="0"/>
    <n v="3000000"/>
    <s v="Dependant on number of submissions received, application process, etc."/>
    <x v="3"/>
    <x v="0"/>
    <x v="37"/>
    <x v="5"/>
    <x v="141"/>
    <x v="137"/>
    <m/>
  </r>
  <r>
    <n v="1590"/>
    <x v="1"/>
    <x v="17"/>
    <s v="Investment in Mental Health Wellness Grant Program for Children and Youth"/>
    <x v="0"/>
    <s v="no"/>
    <x v="7"/>
    <x v="2"/>
    <s v="None."/>
    <x v="0"/>
    <x v="0"/>
    <n v="36732604"/>
    <s v="Dependant on number of submissions received, application process, etc."/>
    <x v="3"/>
    <x v="3"/>
    <x v="37"/>
    <x v="32"/>
    <x v="86"/>
    <x v="161"/>
    <n v="13"/>
  </r>
  <r>
    <n v="1488"/>
    <x v="1"/>
    <x v="50"/>
    <s v="Distance Learning Grant Program"/>
    <x v="0"/>
    <s v="no"/>
    <x v="65"/>
    <x v="3"/>
    <s v="Statewide"/>
    <x v="0"/>
    <x v="0"/>
    <n v="5000000"/>
    <s v="Dependant on number of submissions received, application process, etc."/>
    <x v="3"/>
    <x v="0"/>
    <x v="206"/>
    <x v="188"/>
    <x v="170"/>
    <x v="160"/>
    <m/>
  </r>
  <r>
    <n v="1197"/>
    <x v="1"/>
    <x v="51"/>
    <s v="Central and South Coast Proposition 1 Grants, Coastal Conservancy"/>
    <x v="0"/>
    <s v="yes"/>
    <x v="94"/>
    <x v="7"/>
    <s v="Eligible projects must be located in Central California (San Mateo, Santa Cruz, Monterey, San Luis Obispo and Santa Barbara counties) and Southern California (Ventura, Los Angeles, Orange and San Diego counties."/>
    <x v="0"/>
    <x v="0"/>
    <n v="5000000"/>
    <s v="Dependant on number of submissions received, application process, etc."/>
    <x v="3"/>
    <x v="0"/>
    <x v="207"/>
    <x v="189"/>
    <x v="56"/>
    <x v="162"/>
    <n v="22"/>
  </r>
  <r>
    <n v="1149"/>
    <x v="2"/>
    <x v="31"/>
    <s v="Site Cleanup Subaccount Program"/>
    <x v="0"/>
    <s v="yes"/>
    <x v="0"/>
    <x v="19"/>
    <s v="None."/>
    <x v="0"/>
    <x v="0"/>
    <n v="17283000"/>
    <s v="Dependant on number of submissions received, application process, etc."/>
    <x v="3"/>
    <x v="0"/>
    <x v="208"/>
    <x v="5"/>
    <x v="2"/>
    <x v="163"/>
    <m/>
  </r>
  <r>
    <n v="1131"/>
    <x v="2"/>
    <x v="9"/>
    <s v="Replacing, Removing, or Upgrading Underground Storage Tanks Grant"/>
    <x v="0"/>
    <s v="yes"/>
    <x v="0"/>
    <x v="13"/>
    <s v="The grant applicant’s principal office and its officers must be domiciled in California."/>
    <x v="0"/>
    <x v="0"/>
    <n v="70000"/>
    <s v="Dependant on number of submissions received, application process, etc."/>
    <x v="3"/>
    <x v="0"/>
    <x v="208"/>
    <x v="176"/>
    <x v="2"/>
    <x v="164"/>
    <m/>
  </r>
  <r>
    <n v="1128"/>
    <x v="2"/>
    <x v="9"/>
    <s v="Replacing, Removing, or Upgrading Underground Storage Tanks Loan"/>
    <x v="2"/>
    <s v="yes"/>
    <x v="0"/>
    <x v="13"/>
    <s v="The grant applicant’s principal office and its officers must be domiciled in California."/>
    <x v="0"/>
    <x v="0"/>
    <n v="750000"/>
    <s v="Dependant on number of submissions received, application process, etc."/>
    <x v="3"/>
    <x v="0"/>
    <x v="208"/>
    <x v="176"/>
    <x v="2"/>
    <x v="164"/>
    <m/>
  </r>
  <r>
    <n v="1050"/>
    <x v="1"/>
    <x v="18"/>
    <s v="Urban Greening"/>
    <x v="0"/>
    <s v="no"/>
    <x v="89"/>
    <x v="4"/>
    <s v="Statewide. Priority will be given to projects that are in and serve disadvantaged and/or low income communities.  If a project does not qualify as a disadvantaged community under CalEnviroScreen 3.0 or a low-income community, it must be located in an urba"/>
    <x v="0"/>
    <x v="0"/>
    <n v="28500000"/>
    <s v="Dependant on number of submissions received, application process, etc."/>
    <x v="3"/>
    <x v="3"/>
    <x v="208"/>
    <x v="190"/>
    <x v="171"/>
    <x v="54"/>
    <n v="76"/>
  </r>
  <r>
    <n v="1134"/>
    <x v="1"/>
    <x v="36"/>
    <s v="2020 Pacific Flyway Conservation Proposal Solicitation Notice"/>
    <x v="0"/>
    <s v="yes"/>
    <x v="3"/>
    <x v="7"/>
    <s v="Projects should be consistent with and seek to implement habitat and/or species conservation objectives of one of the five North American Migratory Bird Joint Ventures located within the State of California. "/>
    <x v="0"/>
    <x v="0"/>
    <n v="10000000"/>
    <s v="Dependant on number of submissions received, application process, etc."/>
    <x v="3"/>
    <x v="3"/>
    <x v="2"/>
    <x v="191"/>
    <x v="43"/>
    <x v="118"/>
    <n v="71"/>
  </r>
  <r>
    <n v="1107"/>
    <x v="2"/>
    <x v="9"/>
    <s v="Emergency Drinking Water / Cleanup &amp; Abatement Account Programs"/>
    <x v="0"/>
    <s v="yes"/>
    <x v="3"/>
    <x v="7"/>
    <s v="None."/>
    <x v="0"/>
    <x v="0"/>
    <n v="9700000"/>
    <s v="Dependant on number of submissions received, application process, etc."/>
    <x v="3"/>
    <x v="0"/>
    <x v="7"/>
    <x v="5"/>
    <x v="2"/>
    <x v="57"/>
    <m/>
  </r>
  <r>
    <n v="1104"/>
    <x v="2"/>
    <x v="9"/>
    <s v="Clean Water State Revolving Fund (CWSRF) Program – Construction"/>
    <x v="0"/>
    <s v="no"/>
    <x v="0"/>
    <x v="7"/>
    <m/>
    <x v="4"/>
    <x v="0"/>
    <n v="586000000"/>
    <s v="Dependant on number of submissions received, application process, etc."/>
    <x v="3"/>
    <x v="0"/>
    <x v="7"/>
    <x v="5"/>
    <x v="43"/>
    <x v="165"/>
    <m/>
  </r>
  <r>
    <n v="1098"/>
    <x v="2"/>
    <x v="9"/>
    <s v="The Safe and Affordable Funding for Equity and Resilience Program (SAFER)"/>
    <x v="0"/>
    <s v="yes"/>
    <x v="3"/>
    <x v="7"/>
    <s v="None. "/>
    <x v="4"/>
    <x v="0"/>
    <n v="410544925"/>
    <s v="Dependant on number of submissions received, application process, etc."/>
    <x v="3"/>
    <x v="0"/>
    <x v="7"/>
    <x v="5"/>
    <x v="56"/>
    <x v="57"/>
    <m/>
  </r>
  <r>
    <n v="1581"/>
    <x v="1"/>
    <x v="19"/>
    <s v="Sustainable Transportation Equity Project (STEP) – Implementation Grant"/>
    <x v="0"/>
    <s v="no"/>
    <x v="31"/>
    <x v="7"/>
    <m/>
    <x v="0"/>
    <x v="5"/>
    <n v="20000000"/>
    <s v="Dependant on number of submissions received, application process, etc."/>
    <x v="3"/>
    <x v="3"/>
    <x v="209"/>
    <x v="174"/>
    <x v="56"/>
    <x v="9"/>
    <n v="14"/>
  </r>
  <r>
    <n v="1017"/>
    <x v="1"/>
    <x v="19"/>
    <s v="Sustainable Transportation Equity Project (STEP) – Planning and Capacity Building"/>
    <x v="0"/>
    <s v="no"/>
    <x v="31"/>
    <x v="7"/>
    <m/>
    <x v="0"/>
    <x v="0"/>
    <n v="2000000"/>
    <s v="Dependant on number of submissions received, application process, etc."/>
    <x v="3"/>
    <x v="3"/>
    <x v="209"/>
    <x v="174"/>
    <x v="56"/>
    <x v="9"/>
    <n v="20"/>
  </r>
  <r>
    <n v="1911"/>
    <x v="1"/>
    <x v="36"/>
    <s v="Lower American River Conservancy Program 2020 Proposal Solicitation Notice"/>
    <x v="0"/>
    <s v="yes"/>
    <x v="9"/>
    <x v="4"/>
    <s v="Projects must be located within or adjacent to the Lower American River Parkway (Parkway) which is between Hazel Avenue and the confluence of the American River with the Sacramento River.  Additionally, Proposition 68 requires that at least 20 percent of "/>
    <x v="0"/>
    <x v="0"/>
    <n v="2000000"/>
    <s v="Dependant on number of submissions received, application process, etc."/>
    <x v="3"/>
    <x v="3"/>
    <x v="210"/>
    <x v="192"/>
    <x v="172"/>
    <x v="123"/>
    <m/>
  </r>
  <r>
    <n v="1014"/>
    <x v="1"/>
    <x v="36"/>
    <s v="Public Access Program 2020 Proposal Solicitation Notice"/>
    <x v="0"/>
    <s v="yes"/>
    <x v="57"/>
    <x v="7"/>
    <s v="Proposition 68 requires that at least 20 percent of the chapter funds available be allocated for projects serving severely disadvantaged communities. Projects that directly benefit a severely disadvantaged community and/or are located within a severely di"/>
    <x v="4"/>
    <x v="0"/>
    <n v="6000000"/>
    <s v="Dependant on number of submissions received, application process, etc."/>
    <x v="3"/>
    <x v="3"/>
    <x v="211"/>
    <x v="193"/>
    <x v="43"/>
    <x v="67"/>
    <n v="71"/>
  </r>
  <r>
    <n v="1575"/>
    <x v="1"/>
    <x v="32"/>
    <s v="Psychiatric Education Capacity Expansion (PECE) Grant Program Psychiatric Mental Health Nurse Practitioner (PMHNP)"/>
    <x v="0"/>
    <s v="no"/>
    <x v="53"/>
    <x v="3"/>
    <s v="Programs must be located in the state of California."/>
    <x v="0"/>
    <x v="0"/>
    <n v="18000000"/>
    <s v="Dependant on number of submissions received, application process, etc."/>
    <x v="3"/>
    <x v="0"/>
    <x v="212"/>
    <x v="184"/>
    <x v="161"/>
    <x v="148"/>
    <n v="4"/>
  </r>
  <r>
    <n v="1077"/>
    <x v="1"/>
    <x v="31"/>
    <s v="Proposition 68 Groundwater Treatment and Remediation Grant Program – SDAC Solicitation"/>
    <x v="0"/>
    <s v="yes"/>
    <x v="0"/>
    <x v="7"/>
    <s v="No geographic requirements.  This $16 million set-aside is only for projects benefiting a severely disadvantaged community. "/>
    <x v="0"/>
    <x v="13"/>
    <n v="16000000"/>
    <s v="Dependant on number of submissions received, application process, etc."/>
    <x v="3"/>
    <x v="0"/>
    <x v="213"/>
    <x v="183"/>
    <x v="43"/>
    <x v="166"/>
    <n v="6"/>
  </r>
  <r>
    <n v="999"/>
    <x v="1"/>
    <x v="36"/>
    <s v="Wildlife Corridor and Fish Passage 2020 Public Solicitation Notice"/>
    <x v="0"/>
    <s v="yes"/>
    <x v="15"/>
    <x v="7"/>
    <m/>
    <x v="0"/>
    <x v="0"/>
    <n v="17000000"/>
    <s v="Dependant on number of submissions received, application process, etc."/>
    <x v="3"/>
    <x v="3"/>
    <x v="213"/>
    <x v="194"/>
    <x v="173"/>
    <x v="167"/>
    <n v="43"/>
  </r>
  <r>
    <n v="1203"/>
    <x v="1"/>
    <x v="32"/>
    <s v="Song-Brown Healthcare Workforce Training Programs – Primary Care Residencies (PCR)"/>
    <x v="0"/>
    <s v="no"/>
    <x v="53"/>
    <x v="4"/>
    <m/>
    <x v="0"/>
    <x v="0"/>
    <n v="31000000"/>
    <s v="Dependant on number of submissions received, application process, etc."/>
    <x v="3"/>
    <x v="0"/>
    <x v="214"/>
    <x v="195"/>
    <x v="75"/>
    <x v="27"/>
    <n v="126"/>
  </r>
  <r>
    <n v="2172"/>
    <x v="1"/>
    <x v="35"/>
    <s v="Transit-Oriented Development (TOD) Housing Program"/>
    <x v="3"/>
    <s v="no"/>
    <x v="56"/>
    <x v="4"/>
    <m/>
    <x v="0"/>
    <x v="0"/>
    <n v="141000000"/>
    <s v="Dependant on number of submissions received, application process, etc."/>
    <x v="3"/>
    <x v="3"/>
    <x v="214"/>
    <x v="196"/>
    <x v="174"/>
    <x v="9"/>
    <n v="47"/>
  </r>
  <r>
    <n v="2127"/>
    <x v="1"/>
    <x v="35"/>
    <s v="Regional Early Action Planning (REAP) Grants"/>
    <x v="0"/>
    <s v="no"/>
    <x v="56"/>
    <x v="3"/>
    <m/>
    <x v="0"/>
    <x v="0"/>
    <n v="118750000"/>
    <s v="Dependant on number of submissions received, application process, etc."/>
    <x v="3"/>
    <x v="3"/>
    <x v="215"/>
    <x v="197"/>
    <x v="175"/>
    <x v="168"/>
    <n v="29"/>
  </r>
  <r>
    <n v="1785"/>
    <x v="1"/>
    <x v="32"/>
    <s v="Workforce Education and Training Peer Personnel Training and Placement"/>
    <x v="0"/>
    <s v="no"/>
    <x v="53"/>
    <x v="4"/>
    <s v="Programs must be located in the state of California."/>
    <x v="0"/>
    <x v="0"/>
    <n v="2000000"/>
    <s v="Dependant on number of submissions received, application process, etc."/>
    <x v="3"/>
    <x v="0"/>
    <x v="216"/>
    <x v="198"/>
    <x v="75"/>
    <x v="169"/>
    <n v="5"/>
  </r>
  <r>
    <n v="1971"/>
    <x v="2"/>
    <x v="17"/>
    <s v="Sales Tax Exclusion (STE) Program"/>
    <x v="0"/>
    <s v="yes"/>
    <x v="95"/>
    <x v="1"/>
    <s v="Available statewide"/>
    <x v="1"/>
    <x v="0"/>
    <n v="100000000"/>
    <s v="Dependant on number of submissions received, application process, etc."/>
    <x v="3"/>
    <x v="3"/>
    <x v="217"/>
    <x v="5"/>
    <x v="176"/>
    <x v="170"/>
    <m/>
  </r>
  <r>
    <n v="1092"/>
    <x v="1"/>
    <x v="5"/>
    <s v="2018-2019 San Joaquin Fish Population Enhancement Program"/>
    <x v="0"/>
    <s v="yes"/>
    <x v="96"/>
    <x v="7"/>
    <s v="Limited in geographic scope to the tributaries of the San Joaquin River, including the Cosumnes, Mokelumne, Calaveras, Stanislaus, Tuolumne, and the Merced rivers, and the San Joaquin River between its confluence with the Mokelumne River and its confluenc"/>
    <x v="0"/>
    <x v="0"/>
    <n v="38970000"/>
    <s v="Dependant on number of submissions received, application process, etc."/>
    <x v="3"/>
    <x v="0"/>
    <x v="218"/>
    <x v="199"/>
    <x v="43"/>
    <x v="171"/>
    <n v="12"/>
  </r>
  <r>
    <n v="1074"/>
    <x v="1"/>
    <x v="5"/>
    <s v="2018-2019 Urban Streams Restoration Program Solicitation"/>
    <x v="0"/>
    <s v="yes"/>
    <x v="97"/>
    <x v="7"/>
    <s v="The geographic scope of the USRP is statewide. Only projects benefiting disadvantaged communities may apply for planning-only grants, and these communities are exempt from the 20% match eligibility requirement."/>
    <x v="0"/>
    <x v="5"/>
    <n v="9420000"/>
    <s v="Dependant on number of submissions received, application process, etc."/>
    <x v="3"/>
    <x v="0"/>
    <x v="218"/>
    <x v="200"/>
    <x v="43"/>
    <x v="172"/>
    <n v="26"/>
  </r>
  <r>
    <n v="1089"/>
    <x v="1"/>
    <x v="5"/>
    <s v="Proposition 1 – Round 1 Integrated Regional Water Management (IRWM) Implementation Grant Program"/>
    <x v="0"/>
    <s v="yes"/>
    <x v="63"/>
    <x v="7"/>
    <s v="Projects must be included in an adopted IRWM Plan that is consistent with the 2016 IRWM plan standards. The applicant must demonstrate that the project is listed in the IRWM Plan project list."/>
    <x v="0"/>
    <x v="4"/>
    <n v="222000000"/>
    <s v="Dependant on number of submissions received, application process, etc."/>
    <x v="3"/>
    <x v="0"/>
    <x v="219"/>
    <x v="201"/>
    <x v="56"/>
    <x v="173"/>
    <n v="12"/>
  </r>
  <r>
    <n v="1101"/>
    <x v="1"/>
    <x v="5"/>
    <s v="Central Valley Tributaries"/>
    <x v="0"/>
    <s v="yes"/>
    <x v="60"/>
    <x v="7"/>
    <s v="Eligible projects must be located in the Central Valley of California, excluding the legal Delta, in or adjacent to the Statewide Planning area as shown in the Guidelines."/>
    <x v="0"/>
    <x v="4"/>
    <n v="26700000"/>
    <s v="Dependant on number of submissions received, application process, etc."/>
    <x v="3"/>
    <x v="0"/>
    <x v="220"/>
    <x v="202"/>
    <x v="2"/>
    <x v="54"/>
    <n v="3"/>
  </r>
  <r>
    <n v="1020"/>
    <x v="1"/>
    <x v="5"/>
    <s v="San Joaquin River Water Quality Grant Program"/>
    <x v="0"/>
    <s v="yes"/>
    <x v="5"/>
    <x v="3"/>
    <s v="PRC § 75029 requires that funds will be available for eligible projects that improve water quality in the Delta, the San Joaquin River, and the Sacramento River.  DWR interprets this to mean the legal Delta, the San Joaquin River and tributary watershed d"/>
    <x v="0"/>
    <x v="2"/>
    <n v="36600000"/>
    <s v="Dependant on number of submissions received, application process, etc."/>
    <x v="3"/>
    <x v="0"/>
    <x v="221"/>
    <x v="203"/>
    <x v="43"/>
    <x v="174"/>
    <n v="3"/>
  </r>
  <r>
    <n v="1935"/>
    <x v="2"/>
    <x v="17"/>
    <s v="Charter School Facility Grant Program – (SB740)"/>
    <x v="0"/>
    <s v="no"/>
    <x v="13"/>
    <x v="4"/>
    <s v="None"/>
    <x v="0"/>
    <x v="0"/>
    <n v="137272000"/>
    <s v="Dependant on number of submissions received, application process, etc."/>
    <x v="3"/>
    <x v="3"/>
    <x v="55"/>
    <x v="5"/>
    <x v="177"/>
    <x v="175"/>
    <m/>
  </r>
  <r>
    <n v="1941"/>
    <x v="2"/>
    <x v="17"/>
    <s v="Charter School Facilities Credit Enhancement Grant Program"/>
    <x v="3"/>
    <s v="no"/>
    <x v="13"/>
    <x v="4"/>
    <s v="Funds are available to charter schools operating in the state of California. "/>
    <x v="3"/>
    <x v="0"/>
    <n v="8300000"/>
    <s v="Dependant on number of submissions received, application process, etc."/>
    <x v="3"/>
    <x v="1"/>
    <x v="222"/>
    <x v="5"/>
    <x v="178"/>
    <x v="17"/>
    <m/>
  </r>
  <r>
    <n v="1944"/>
    <x v="2"/>
    <x v="17"/>
    <s v="Charter School Facilities Program (CSFP)"/>
    <x v="3"/>
    <s v="no"/>
    <x v="13"/>
    <x v="4"/>
    <m/>
    <x v="0"/>
    <x v="0"/>
    <n v="1400000000"/>
    <s v="Dependant on number of submissions received, application process, etc."/>
    <x v="3"/>
    <x v="1"/>
    <x v="223"/>
    <x v="5"/>
    <x v="173"/>
    <x v="176"/>
    <m/>
  </r>
  <r>
    <m/>
    <x v="3"/>
    <x v="52"/>
    <m/>
    <x v="1"/>
    <m/>
    <x v="98"/>
    <x v="5"/>
    <m/>
    <x v="2"/>
    <x v="18"/>
    <m/>
    <m/>
    <x v="4"/>
    <x v="2"/>
    <x v="2"/>
    <x v="0"/>
    <x v="0"/>
    <x v="0"/>
    <m/>
  </r>
  <r>
    <m/>
    <x v="3"/>
    <x v="52"/>
    <m/>
    <x v="1"/>
    <m/>
    <x v="98"/>
    <x v="5"/>
    <m/>
    <x v="2"/>
    <x v="18"/>
    <n v="6000000"/>
    <s v="median"/>
    <x v="4"/>
    <x v="2"/>
    <x v="2"/>
    <x v="0"/>
    <x v="0"/>
    <x v="0"/>
    <m/>
  </r>
  <r>
    <m/>
    <x v="3"/>
    <x v="52"/>
    <m/>
    <x v="1"/>
    <m/>
    <x v="98"/>
    <x v="5"/>
    <m/>
    <x v="2"/>
    <x v="18"/>
    <n v="79209543.405797094"/>
    <s v="average"/>
    <x v="4"/>
    <x v="2"/>
    <x v="2"/>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Q1 count by agency and status" cacheId="31" applyNumberFormats="0" applyBorderFormats="0" applyFontFormats="0" applyPatternFormats="0" applyAlignmentFormats="0" applyWidthHeightFormats="0" dataCaption="" updatedVersion="7" compact="0" compactData="0">
  <location ref="A1:E55" firstHeaderRow="1" firstDataRow="2" firstDataCol="1"/>
  <pivotFields count="20">
    <pivotField name="PortalID" compact="0" outline="0" multipleItemSelectionAllowed="1" showAll="0"/>
    <pivotField name="Status" axis="axisCol" dataField="1" compact="0" outline="0" multipleItemSelectionAllowed="1" showAll="0" sortType="ascending">
      <items count="5">
        <item x="2"/>
        <item x="1"/>
        <item x="0"/>
        <item h="1" x="3"/>
        <item t="default"/>
      </items>
    </pivotField>
    <pivotField name="AgencyDept" axis="axisRow" compact="0" outline="0" multipleItemSelectionAllowed="1" showAll="0" sortType="ascending">
      <items count="54">
        <item x="19"/>
        <item x="22"/>
        <item x="7"/>
        <item x="8"/>
        <item x="24"/>
        <item x="31"/>
        <item x="18"/>
        <item x="51"/>
        <item x="16"/>
        <item x="2"/>
        <item x="44"/>
        <item x="41"/>
        <item x="34"/>
        <item x="25"/>
        <item x="26"/>
        <item x="50"/>
        <item x="30"/>
        <item x="6"/>
        <item x="23"/>
        <item x="38"/>
        <item x="0"/>
        <item x="3"/>
        <item x="35"/>
        <item x="39"/>
        <item x="12"/>
        <item x="33"/>
        <item x="10"/>
        <item x="21"/>
        <item x="14"/>
        <item x="20"/>
        <item x="4"/>
        <item x="5"/>
        <item x="11"/>
        <item x="1"/>
        <item x="13"/>
        <item x="27"/>
        <item x="49"/>
        <item x="29"/>
        <item x="32"/>
        <item x="47"/>
        <item x="48"/>
        <item x="42"/>
        <item x="37"/>
        <item x="17"/>
        <item x="9"/>
        <item x="28"/>
        <item x="45"/>
        <item x="46"/>
        <item x="40"/>
        <item x="43"/>
        <item x="36"/>
        <item x="15"/>
        <item x="52"/>
        <item t="default"/>
      </items>
    </pivotField>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2"/>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Fields count="1">
    <field x="1"/>
  </colFields>
  <colItems count="4">
    <i>
      <x/>
    </i>
    <i>
      <x v="1"/>
    </i>
    <i>
      <x v="2"/>
    </i>
    <i t="grand">
      <x/>
    </i>
  </colItems>
  <dataFields count="1">
    <dataField name="Count of Status" fld="1" subtotal="count" showDataAs="percentOfTotal" baseField="0" numFmtId="1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count by matching" cacheId="31" applyNumberFormats="0" applyBorderFormats="0" applyFontFormats="0" applyPatternFormats="0" applyAlignmentFormats="0" applyWidthHeightFormats="0" dataCaption="" updatedVersion="7" compact="0" compactData="0">
  <location ref="A3:B23"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axis="axisRow" dataField="1" compact="0" outline="0" multipleItemSelectionAllowed="1" showAll="0" sortType="ascending">
      <items count="20">
        <item x="13"/>
        <item x="17"/>
        <item x="11"/>
        <item x="9"/>
        <item x="1"/>
        <item x="8"/>
        <item x="12"/>
        <item x="5"/>
        <item x="16"/>
        <item x="2"/>
        <item x="14"/>
        <item x="15"/>
        <item x="10"/>
        <item x="6"/>
        <item x="4"/>
        <item x="7"/>
        <item x="3"/>
        <item x="0"/>
        <item x="18"/>
        <item t="default"/>
      </items>
    </pivotField>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MatchingFunds" fld="10" subtotal="count" showDataAs="percentOfTotal" baseField="0" numFmtId="1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est avail" cacheId="31" applyNumberFormats="0" applyBorderFormats="0" applyFontFormats="0" applyPatternFormats="0" applyAlignmentFormats="0" applyWidthHeightFormats="0" dataCaption="" updatedVersion="7" compact="0" compactData="0">
  <location ref="A3:A4" firstHeaderRow="1" firstDataRow="1" firstDataCol="0"/>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dataField="1"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Items count="1">
    <i/>
  </rowItems>
  <colItems count="1">
    <i/>
  </colItems>
  <dataFields count="1">
    <dataField name="Sum of EstAvailFunds" fld="11"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count by fund mth" cacheId="31" applyNumberFormats="0" applyBorderFormats="0" applyFontFormats="0" applyPatternFormats="0" applyAlignmentFormats="0" applyWidthHeightFormats="0" dataCaption="" updatedVersion="7" compact="0" compactData="0">
  <location ref="A3:B8"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axis="axisRow" dataField="1" compact="0" outline="0" multipleItemSelectionAllowed="1" showAll="0" sortType="ascending">
      <items count="5">
        <item x="1"/>
        <item x="3"/>
        <item x="0"/>
        <item x="2"/>
        <item t="default"/>
      </items>
    </pivotField>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4"/>
  </rowFields>
  <rowItems count="5">
    <i>
      <x/>
    </i>
    <i>
      <x v="1"/>
    </i>
    <i>
      <x v="2"/>
    </i>
    <i>
      <x v="3"/>
    </i>
    <i t="grand">
      <x/>
    </i>
  </rowItems>
  <colItems count="1">
    <i/>
  </colItems>
  <dataFields count="1">
    <dataField name="Count of FundingMethod" fld="1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open date" cacheId="31" applyNumberFormats="0" applyBorderFormats="0" applyFontFormats="0" applyPatternFormats="0" applyAlignmentFormats="0" applyWidthHeightFormats="0" dataCaption="" updatedVersion="7" compact="0" compactData="0">
  <location ref="A3:B228"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axis="axisRow" dataField="1" compact="0" outline="0" multipleItemSelectionAllowed="1" showAll="0" sortType="ascending">
      <items count="225">
        <item x="130"/>
        <item x="181"/>
        <item x="45"/>
        <item x="3"/>
        <item x="119"/>
        <item x="0"/>
        <item x="44"/>
        <item x="4"/>
        <item x="166"/>
        <item x="190"/>
        <item x="124"/>
        <item x="35"/>
        <item x="223"/>
        <item x="17"/>
        <item x="222"/>
        <item x="55"/>
        <item x="34"/>
        <item x="221"/>
        <item x="19"/>
        <item x="220"/>
        <item x="219"/>
        <item x="218"/>
        <item x="30"/>
        <item x="217"/>
        <item x="216"/>
        <item x="42"/>
        <item x="43"/>
        <item x="215"/>
        <item x="72"/>
        <item x="214"/>
        <item x="213"/>
        <item x="212"/>
        <item x="211"/>
        <item x="210"/>
        <item x="73"/>
        <item x="209"/>
        <item x="66"/>
        <item x="75"/>
        <item x="7"/>
        <item x="208"/>
        <item x="207"/>
        <item x="8"/>
        <item x="21"/>
        <item x="37"/>
        <item x="206"/>
        <item x="68"/>
        <item x="205"/>
        <item x="87"/>
        <item x="69"/>
        <item x="38"/>
        <item x="49"/>
        <item x="204"/>
        <item x="203"/>
        <item x="202"/>
        <item x="201"/>
        <item x="200"/>
        <item x="67"/>
        <item x="199"/>
        <item x="198"/>
        <item x="78"/>
        <item x="15"/>
        <item x="197"/>
        <item x="196"/>
        <item x="195"/>
        <item x="194"/>
        <item x="193"/>
        <item x="192"/>
        <item x="85"/>
        <item x="191"/>
        <item x="26"/>
        <item x="84"/>
        <item x="188"/>
        <item x="81"/>
        <item x="187"/>
        <item x="186"/>
        <item x="185"/>
        <item x="184"/>
        <item x="183"/>
        <item x="182"/>
        <item x="56"/>
        <item x="29"/>
        <item x="71"/>
        <item x="180"/>
        <item x="5"/>
        <item x="179"/>
        <item x="54"/>
        <item x="178"/>
        <item x="79"/>
        <item x="177"/>
        <item x="176"/>
        <item x="28"/>
        <item x="6"/>
        <item x="175"/>
        <item x="174"/>
        <item x="64"/>
        <item x="92"/>
        <item x="173"/>
        <item x="172"/>
        <item x="171"/>
        <item x="20"/>
        <item x="170"/>
        <item x="59"/>
        <item x="14"/>
        <item x="9"/>
        <item x="41"/>
        <item x="169"/>
        <item x="91"/>
        <item x="168"/>
        <item x="167"/>
        <item x="165"/>
        <item x="63"/>
        <item x="57"/>
        <item x="31"/>
        <item x="32"/>
        <item x="164"/>
        <item x="163"/>
        <item x="27"/>
        <item x="39"/>
        <item x="162"/>
        <item x="53"/>
        <item x="161"/>
        <item x="61"/>
        <item x="74"/>
        <item x="160"/>
        <item x="159"/>
        <item x="65"/>
        <item x="158"/>
        <item x="88"/>
        <item x="62"/>
        <item x="157"/>
        <item x="156"/>
        <item x="82"/>
        <item x="40"/>
        <item x="155"/>
        <item x="77"/>
        <item x="12"/>
        <item x="154"/>
        <item x="153"/>
        <item x="80"/>
        <item x="152"/>
        <item x="151"/>
        <item x="150"/>
        <item x="149"/>
        <item x="148"/>
        <item x="11"/>
        <item x="147"/>
        <item x="146"/>
        <item x="145"/>
        <item x="144"/>
        <item x="83"/>
        <item x="52"/>
        <item x="142"/>
        <item x="141"/>
        <item x="90"/>
        <item x="18"/>
        <item x="51"/>
        <item x="140"/>
        <item x="13"/>
        <item x="89"/>
        <item x="139"/>
        <item x="58"/>
        <item x="138"/>
        <item x="143"/>
        <item x="137"/>
        <item x="136"/>
        <item x="86"/>
        <item x="135"/>
        <item x="134"/>
        <item x="133"/>
        <item x="132"/>
        <item x="47"/>
        <item x="131"/>
        <item x="94"/>
        <item x="46"/>
        <item x="48"/>
        <item x="93"/>
        <item x="129"/>
        <item x="128"/>
        <item x="127"/>
        <item x="126"/>
        <item x="125"/>
        <item x="123"/>
        <item x="23"/>
        <item x="122"/>
        <item x="121"/>
        <item x="50"/>
        <item x="10"/>
        <item x="120"/>
        <item x="118"/>
        <item x="117"/>
        <item x="116"/>
        <item x="115"/>
        <item x="114"/>
        <item x="113"/>
        <item x="112"/>
        <item x="111"/>
        <item x="110"/>
        <item x="109"/>
        <item x="108"/>
        <item x="107"/>
        <item x="16"/>
        <item x="1"/>
        <item x="70"/>
        <item x="106"/>
        <item x="105"/>
        <item x="104"/>
        <item x="103"/>
        <item x="22"/>
        <item x="102"/>
        <item x="60"/>
        <item x="33"/>
        <item x="101"/>
        <item x="100"/>
        <item x="99"/>
        <item x="98"/>
        <item x="97"/>
        <item x="36"/>
        <item x="25"/>
        <item x="96"/>
        <item x="95"/>
        <item x="24"/>
        <item x="189"/>
        <item x="76"/>
        <item x="2"/>
        <item t="default"/>
      </items>
    </pivotField>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5"/>
  </rowFields>
  <rowItems count="22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t="grand">
      <x/>
    </i>
  </rowItems>
  <colItems count="1">
    <i/>
  </colItems>
  <dataFields count="1">
    <dataField name="Count of OpenDate" fld="15"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appdeadline" cacheId="31" applyNumberFormats="0" applyBorderFormats="0" applyFontFormats="0" applyPatternFormats="0" applyAlignmentFormats="0" applyWidthHeightFormats="0" dataCaption="" updatedVersion="7" compact="0" compactData="0">
  <location ref="A3:B208"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axis="axisRow" dataField="1" compact="0" outline="0" multipleItemSelectionAllowed="1" showAll="0" sortType="ascending">
      <items count="205">
        <item x="5"/>
        <item x="203"/>
        <item x="202"/>
        <item x="15"/>
        <item x="200"/>
        <item x="25"/>
        <item x="199"/>
        <item x="201"/>
        <item x="198"/>
        <item x="195"/>
        <item x="194"/>
        <item x="56"/>
        <item x="193"/>
        <item x="61"/>
        <item x="190"/>
        <item x="183"/>
        <item x="178"/>
        <item x="179"/>
        <item x="169"/>
        <item x="196"/>
        <item x="189"/>
        <item x="192"/>
        <item x="184"/>
        <item x="188"/>
        <item x="13"/>
        <item x="180"/>
        <item x="177"/>
        <item x="187"/>
        <item x="182"/>
        <item x="24"/>
        <item x="66"/>
        <item x="6"/>
        <item x="64"/>
        <item x="29"/>
        <item x="3"/>
        <item x="60"/>
        <item x="35"/>
        <item x="2"/>
        <item x="174"/>
        <item x="185"/>
        <item x="163"/>
        <item x="158"/>
        <item x="30"/>
        <item x="65"/>
        <item x="160"/>
        <item x="71"/>
        <item x="172"/>
        <item x="175"/>
        <item x="4"/>
        <item x="44"/>
        <item x="167"/>
        <item x="173"/>
        <item x="46"/>
        <item x="68"/>
        <item x="155"/>
        <item x="159"/>
        <item x="166"/>
        <item x="7"/>
        <item x="161"/>
        <item x="171"/>
        <item x="77"/>
        <item x="168"/>
        <item x="162"/>
        <item x="156"/>
        <item x="33"/>
        <item x="146"/>
        <item x="53"/>
        <item x="76"/>
        <item x="150"/>
        <item x="26"/>
        <item x="153"/>
        <item x="151"/>
        <item x="31"/>
        <item x="47"/>
        <item x="23"/>
        <item x="17"/>
        <item x="22"/>
        <item x="12"/>
        <item x="191"/>
        <item x="147"/>
        <item x="149"/>
        <item x="49"/>
        <item x="43"/>
        <item x="152"/>
        <item x="186"/>
        <item x="154"/>
        <item x="145"/>
        <item x="51"/>
        <item x="62"/>
        <item x="69"/>
        <item x="10"/>
        <item x="57"/>
        <item x="141"/>
        <item x="143"/>
        <item x="55"/>
        <item x="144"/>
        <item x="63"/>
        <item x="139"/>
        <item x="148"/>
        <item x="34"/>
        <item x="165"/>
        <item x="181"/>
        <item x="52"/>
        <item x="131"/>
        <item x="140"/>
        <item x="9"/>
        <item x="135"/>
        <item x="32"/>
        <item x="137"/>
        <item x="197"/>
        <item x="67"/>
        <item x="39"/>
        <item x="129"/>
        <item x="73"/>
        <item x="37"/>
        <item x="75"/>
        <item x="119"/>
        <item x="138"/>
        <item x="48"/>
        <item x="11"/>
        <item x="42"/>
        <item x="122"/>
        <item x="127"/>
        <item x="130"/>
        <item x="132"/>
        <item x="124"/>
        <item x="128"/>
        <item x="125"/>
        <item x="74"/>
        <item x="70"/>
        <item x="16"/>
        <item x="120"/>
        <item x="133"/>
        <item x="79"/>
        <item x="170"/>
        <item x="116"/>
        <item x="126"/>
        <item x="40"/>
        <item x="115"/>
        <item x="107"/>
        <item x="8"/>
        <item x="134"/>
        <item x="58"/>
        <item x="123"/>
        <item x="105"/>
        <item x="72"/>
        <item x="114"/>
        <item x="36"/>
        <item x="111"/>
        <item x="113"/>
        <item x="106"/>
        <item x="117"/>
        <item x="45"/>
        <item x="95"/>
        <item x="96"/>
        <item x="112"/>
        <item x="19"/>
        <item x="41"/>
        <item x="104"/>
        <item x="78"/>
        <item x="93"/>
        <item x="1"/>
        <item x="100"/>
        <item x="118"/>
        <item x="99"/>
        <item x="14"/>
        <item x="59"/>
        <item x="108"/>
        <item x="98"/>
        <item x="101"/>
        <item x="80"/>
        <item x="121"/>
        <item x="103"/>
        <item x="109"/>
        <item x="102"/>
        <item x="89"/>
        <item x="87"/>
        <item x="157"/>
        <item x="84"/>
        <item x="136"/>
        <item x="110"/>
        <item x="88"/>
        <item x="50"/>
        <item x="18"/>
        <item x="81"/>
        <item x="92"/>
        <item x="91"/>
        <item x="54"/>
        <item x="27"/>
        <item x="28"/>
        <item x="85"/>
        <item x="21"/>
        <item x="82"/>
        <item x="20"/>
        <item x="86"/>
        <item x="97"/>
        <item x="83"/>
        <item x="94"/>
        <item x="90"/>
        <item x="176"/>
        <item x="142"/>
        <item x="164"/>
        <item x="38"/>
        <item x="0"/>
        <item t="default"/>
      </items>
    </pivotField>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6"/>
  </rowFields>
  <rowItems count="20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t="grand">
      <x/>
    </i>
  </rowItems>
  <colItems count="1">
    <i/>
  </colItems>
  <dataFields count="1">
    <dataField name="Count of ApplicationDeadline" fld="1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award period" cacheId="31" applyNumberFormats="0" applyBorderFormats="0" applyFontFormats="0" applyPatternFormats="0" applyAlignmentFormats="0" applyWidthHeightFormats="0" dataCaption="" updatedVersion="7" compact="0" compactData="0">
  <location ref="A3:B183"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axis="axisRow" dataField="1" compact="0" outline="0" multipleItemSelectionAllowed="1" showAll="0" sortType="ascending">
      <items count="180">
        <item x="81"/>
        <item x="117"/>
        <item x="21"/>
        <item x="135"/>
        <item x="10"/>
        <item x="132"/>
        <item x="63"/>
        <item x="74"/>
        <item x="30"/>
        <item x="95"/>
        <item x="119"/>
        <item x="9"/>
        <item x="80"/>
        <item x="123"/>
        <item x="5"/>
        <item x="58"/>
        <item x="101"/>
        <item x="29"/>
        <item x="19"/>
        <item x="4"/>
        <item x="20"/>
        <item x="83"/>
        <item x="25"/>
        <item x="64"/>
        <item x="67"/>
        <item x="66"/>
        <item x="57"/>
        <item x="7"/>
        <item x="79"/>
        <item x="82"/>
        <item x="142"/>
        <item x="23"/>
        <item x="65"/>
        <item x="60"/>
        <item x="75"/>
        <item x="161"/>
        <item x="145"/>
        <item x="2"/>
        <item x="34"/>
        <item x="102"/>
        <item x="105"/>
        <item x="122"/>
        <item x="33"/>
        <item x="103"/>
        <item x="98"/>
        <item x="113"/>
        <item x="43"/>
        <item x="115"/>
        <item x="129"/>
        <item x="163"/>
        <item x="72"/>
        <item x="71"/>
        <item x="76"/>
        <item x="1"/>
        <item x="94"/>
        <item x="56"/>
        <item x="173"/>
        <item x="137"/>
        <item x="78"/>
        <item x="31"/>
        <item x="28"/>
        <item x="114"/>
        <item x="127"/>
        <item x="62"/>
        <item x="17"/>
        <item x="36"/>
        <item x="138"/>
        <item x="39"/>
        <item x="42"/>
        <item x="100"/>
        <item x="121"/>
        <item x="87"/>
        <item x="126"/>
        <item x="38"/>
        <item x="70"/>
        <item x="151"/>
        <item x="177"/>
        <item x="136"/>
        <item x="49"/>
        <item x="8"/>
        <item x="77"/>
        <item x="168"/>
        <item x="150"/>
        <item x="176"/>
        <item x="155"/>
        <item x="139"/>
        <item x="141"/>
        <item x="69"/>
        <item x="131"/>
        <item x="134"/>
        <item x="152"/>
        <item x="178"/>
        <item x="52"/>
        <item x="175"/>
        <item x="128"/>
        <item x="156"/>
        <item x="46"/>
        <item x="14"/>
        <item x="90"/>
        <item x="61"/>
        <item x="45"/>
        <item x="27"/>
        <item x="22"/>
        <item x="12"/>
        <item x="6"/>
        <item x="24"/>
        <item x="158"/>
        <item x="110"/>
        <item x="40"/>
        <item x="44"/>
        <item x="51"/>
        <item x="3"/>
        <item x="149"/>
        <item x="167"/>
        <item x="147"/>
        <item x="109"/>
        <item x="85"/>
        <item x="120"/>
        <item x="68"/>
        <item x="170"/>
        <item x="84"/>
        <item x="124"/>
        <item x="125"/>
        <item x="133"/>
        <item x="26"/>
        <item x="112"/>
        <item x="143"/>
        <item x="165"/>
        <item x="35"/>
        <item x="159"/>
        <item x="174"/>
        <item x="106"/>
        <item x="146"/>
        <item x="157"/>
        <item x="18"/>
        <item x="104"/>
        <item x="88"/>
        <item x="144"/>
        <item x="160"/>
        <item x="92"/>
        <item x="171"/>
        <item x="130"/>
        <item x="107"/>
        <item x="16"/>
        <item x="116"/>
        <item x="13"/>
        <item x="50"/>
        <item x="73"/>
        <item x="111"/>
        <item x="32"/>
        <item x="166"/>
        <item x="153"/>
        <item x="140"/>
        <item x="108"/>
        <item x="93"/>
        <item x="53"/>
        <item x="86"/>
        <item x="148"/>
        <item x="41"/>
        <item x="15"/>
        <item x="47"/>
        <item x="37"/>
        <item x="169"/>
        <item x="59"/>
        <item x="162"/>
        <item x="91"/>
        <item x="48"/>
        <item x="154"/>
        <item x="11"/>
        <item x="55"/>
        <item x="172"/>
        <item x="89"/>
        <item x="118"/>
        <item x="96"/>
        <item x="99"/>
        <item x="54"/>
        <item x="164"/>
        <item x="97"/>
        <item x="0"/>
        <item t="default"/>
      </items>
    </pivotField>
    <pivotField name="ExpAwardDate" compact="0" outline="0" multipleItemSelectionAllowed="1" showAll="0"/>
    <pivotField name="AppsSubmitted" compact="0" outline="0" multipleItemSelectionAllowed="1" showAll="0"/>
  </pivotFields>
  <rowFields count="1">
    <field x="17"/>
  </rowFields>
  <rowItems count="18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t="grand">
      <x/>
    </i>
  </rowItems>
  <colItems count="1">
    <i/>
  </colItems>
  <dataFields count="1">
    <dataField name="Count of AwardPeriod" fld="1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exp award" cacheId="31" applyNumberFormats="0" applyBorderFormats="0" applyFontFormats="0" applyPatternFormats="0" applyAlignmentFormats="0" applyWidthHeightFormats="0" dataCaption="" updatedVersion="7" compact="0" compactData="0">
  <location ref="A3:B181"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axis="axisRow" dataField="1" compact="0" outline="0" multipleItemSelectionAllowed="1" showAll="0" sortType="ascending">
      <items count="178">
        <item x="11"/>
        <item x="21"/>
        <item x="138"/>
        <item x="100"/>
        <item x="102"/>
        <item x="98"/>
        <item x="90"/>
        <item x="175"/>
        <item x="37"/>
        <item x="168"/>
        <item x="74"/>
        <item x="145"/>
        <item x="150"/>
        <item x="57"/>
        <item x="7"/>
        <item x="128"/>
        <item x="111"/>
        <item x="34"/>
        <item x="110"/>
        <item x="149"/>
        <item x="95"/>
        <item x="84"/>
        <item x="166"/>
        <item x="170"/>
        <item x="137"/>
        <item x="19"/>
        <item x="165"/>
        <item x="176"/>
        <item x="135"/>
        <item x="94"/>
        <item x="92"/>
        <item x="71"/>
        <item x="28"/>
        <item x="40"/>
        <item x="49"/>
        <item x="86"/>
        <item x="93"/>
        <item x="164"/>
        <item x="73"/>
        <item x="115"/>
        <item x="52"/>
        <item x="47"/>
        <item x="154"/>
        <item x="59"/>
        <item x="127"/>
        <item x="104"/>
        <item x="126"/>
        <item x="136"/>
        <item x="42"/>
        <item x="24"/>
        <item x="76"/>
        <item x="15"/>
        <item x="2"/>
        <item x="53"/>
        <item x="140"/>
        <item x="134"/>
        <item x="139"/>
        <item x="133"/>
        <item x="38"/>
        <item x="157"/>
        <item x="156"/>
        <item x="17"/>
        <item x="124"/>
        <item x="143"/>
        <item x="146"/>
        <item x="50"/>
        <item x="147"/>
        <item x="131"/>
        <item x="144"/>
        <item x="163"/>
        <item x="106"/>
        <item x="141"/>
        <item x="44"/>
        <item x="54"/>
        <item x="60"/>
        <item x="43"/>
        <item x="117"/>
        <item x="85"/>
        <item x="81"/>
        <item x="68"/>
        <item x="5"/>
        <item x="120"/>
        <item x="114"/>
        <item x="107"/>
        <item x="109"/>
        <item x="3"/>
        <item x="172"/>
        <item x="13"/>
        <item x="125"/>
        <item x="62"/>
        <item x="169"/>
        <item x="171"/>
        <item x="32"/>
        <item x="63"/>
        <item x="167"/>
        <item x="173"/>
        <item x="130"/>
        <item x="151"/>
        <item x="148"/>
        <item x="152"/>
        <item x="66"/>
        <item x="160"/>
        <item x="27"/>
        <item x="8"/>
        <item x="6"/>
        <item x="132"/>
        <item x="162"/>
        <item x="159"/>
        <item x="36"/>
        <item x="70"/>
        <item x="153"/>
        <item x="18"/>
        <item x="33"/>
        <item x="25"/>
        <item x="155"/>
        <item x="121"/>
        <item x="116"/>
        <item x="122"/>
        <item x="29"/>
        <item x="26"/>
        <item x="16"/>
        <item x="129"/>
        <item x="119"/>
        <item x="123"/>
        <item x="55"/>
        <item x="12"/>
        <item x="112"/>
        <item x="113"/>
        <item x="56"/>
        <item x="10"/>
        <item x="99"/>
        <item x="158"/>
        <item x="35"/>
        <item x="48"/>
        <item x="101"/>
        <item x="72"/>
        <item x="97"/>
        <item x="105"/>
        <item x="161"/>
        <item x="96"/>
        <item x="118"/>
        <item x="108"/>
        <item x="58"/>
        <item x="64"/>
        <item x="14"/>
        <item x="65"/>
        <item x="1"/>
        <item x="39"/>
        <item x="41"/>
        <item x="174"/>
        <item x="88"/>
        <item x="45"/>
        <item x="46"/>
        <item x="75"/>
        <item x="91"/>
        <item x="103"/>
        <item x="89"/>
        <item x="61"/>
        <item x="22"/>
        <item x="142"/>
        <item x="82"/>
        <item x="87"/>
        <item x="20"/>
        <item x="77"/>
        <item x="9"/>
        <item x="23"/>
        <item x="31"/>
        <item x="78"/>
        <item x="67"/>
        <item x="80"/>
        <item x="83"/>
        <item x="30"/>
        <item x="4"/>
        <item x="51"/>
        <item x="79"/>
        <item x="69"/>
        <item x="0"/>
        <item t="default"/>
      </items>
    </pivotField>
    <pivotField name="AppsSubmitted" compact="0" outline="0" multipleItemSelectionAllowed="1" showAll="0"/>
  </pivotFields>
  <rowFields count="1">
    <field x="18"/>
  </rowFields>
  <rowItems count="1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t="grand">
      <x/>
    </i>
  </rowItems>
  <colItems count="1">
    <i/>
  </colItems>
  <dataFields count="1">
    <dataField name="Count of ExpAwardDate" fld="18"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Q2 count of portal id" cacheId="31" applyNumberFormats="0" applyBorderFormats="0" applyFontFormats="0" applyPatternFormats="0" applyAlignmentFormats="0" applyWidthHeightFormats="0" dataCaption="" updatedVersion="7" compact="0" compactData="0">
  <location ref="A3:A4" firstHeaderRow="1" firstDataRow="1" firstDataCol="0"/>
  <pivotFields count="20">
    <pivotField name="PortalID" dataField="1"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Items count="1">
    <i/>
  </rowItems>
  <colItems count="1">
    <i/>
  </colItems>
  <dataFields count="1">
    <dataField name="Count of PortalID"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Q2 count by category" cacheId="31" applyNumberFormats="0" applyBorderFormats="0" applyFontFormats="0" applyPatternFormats="0" applyAlignmentFormats="0" applyWidthHeightFormats="0" dataCaption="" updatedVersion="7" compact="0" compactData="0">
  <location ref="G3:H103"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axis="axisRow" dataField="1" compact="0" outline="0" multipleItemSelectionAllowed="1" showAll="0" sortType="ascending">
      <items count="100">
        <item x="33"/>
        <item x="44"/>
        <item x="92"/>
        <item x="49"/>
        <item x="50"/>
        <item x="61"/>
        <item x="46"/>
        <item x="68"/>
        <item x="94"/>
        <item x="96"/>
        <item x="39"/>
        <item x="78"/>
        <item x="8"/>
        <item x="5"/>
        <item x="85"/>
        <item x="79"/>
        <item x="10"/>
        <item x="62"/>
        <item x="27"/>
        <item x="18"/>
        <item x="17"/>
        <item x="16"/>
        <item x="52"/>
        <item x="82"/>
        <item x="95"/>
        <item x="4"/>
        <item x="25"/>
        <item x="72"/>
        <item x="83"/>
        <item x="60"/>
        <item x="90"/>
        <item x="42"/>
        <item x="97"/>
        <item x="63"/>
        <item x="88"/>
        <item x="32"/>
        <item x="26"/>
        <item x="29"/>
        <item x="67"/>
        <item x="23"/>
        <item x="34"/>
        <item x="28"/>
        <item x="81"/>
        <item x="80"/>
        <item x="30"/>
        <item x="12"/>
        <item x="77"/>
        <item x="24"/>
        <item x="87"/>
        <item x="40"/>
        <item x="41"/>
        <item x="38"/>
        <item x="76"/>
        <item x="36"/>
        <item x="11"/>
        <item x="3"/>
        <item x="74"/>
        <item x="43"/>
        <item x="21"/>
        <item x="89"/>
        <item x="93"/>
        <item x="35"/>
        <item x="15"/>
        <item x="71"/>
        <item x="22"/>
        <item x="47"/>
        <item x="31"/>
        <item x="58"/>
        <item x="51"/>
        <item x="48"/>
        <item x="59"/>
        <item x="20"/>
        <item x="13"/>
        <item x="73"/>
        <item x="55"/>
        <item x="53"/>
        <item x="84"/>
        <item x="65"/>
        <item x="69"/>
        <item x="70"/>
        <item x="45"/>
        <item x="37"/>
        <item x="6"/>
        <item x="86"/>
        <item x="0"/>
        <item x="14"/>
        <item x="9"/>
        <item x="66"/>
        <item x="54"/>
        <item x="91"/>
        <item x="7"/>
        <item x="56"/>
        <item x="64"/>
        <item x="19"/>
        <item x="57"/>
        <item x="75"/>
        <item x="2"/>
        <item x="1"/>
        <item x="98"/>
        <item t="default"/>
      </items>
    </pivotField>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6"/>
  </rowFields>
  <rowItems count="10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t="grand">
      <x/>
    </i>
  </rowItems>
  <colItems count="1">
    <i/>
  </colItems>
  <dataFields count="1">
    <dataField name="Count of Categories" fld="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Q3 est amts per opp" cacheId="31" applyNumberFormats="0" applyBorderFormats="0" applyFontFormats="0" applyPatternFormats="0" applyAlignmentFormats="0" applyWidthHeightFormats="0" dataCaption="" updatedVersion="7" compact="0" compactData="0">
  <location ref="A3:B9"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axis="axisRow" dataField="1" compact="0" numFmtId="6" outline="0" multipleItemSelectionAllowed="1" showAll="0" sortType="ascending">
      <items count="6">
        <item x="3"/>
        <item x="0"/>
        <item x="2"/>
        <item x="1"/>
        <item x="4"/>
        <item t="default"/>
      </items>
    </pivotField>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3"/>
  </rowFields>
  <rowItems count="6">
    <i>
      <x/>
    </i>
    <i>
      <x v="1"/>
    </i>
    <i>
      <x v="2"/>
    </i>
    <i>
      <x v="3"/>
    </i>
    <i>
      <x v="4"/>
    </i>
    <i t="grand">
      <x/>
    </i>
  </rowItems>
  <colItems count="1">
    <i/>
  </colItems>
  <dataFields count="1">
    <dataField name="Count of SpecEstAmts" fld="13" subtotal="count" showDataAs="percentOfTotal" baseField="0" numFmtId="1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Q7 apps subm" cacheId="31" applyNumberFormats="0" applyBorderFormats="0" applyFontFormats="0" applyPatternFormats="0" applyAlignmentFormats="0" applyWidthHeightFormats="0" dataCaption="" updatedVersion="7" compact="0" compactData="0">
  <location ref="A3:A4" firstHeaderRow="1" firstDataRow="1" firstDataCol="0"/>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dataField="1" compact="0" outline="0" multipleItemSelectionAllowed="1" showAll="0"/>
  </pivotFields>
  <rowItems count="1">
    <i/>
  </rowItems>
  <colItems count="1">
    <i/>
  </colItems>
  <dataFields count="1">
    <dataField name="Sum of AppsSubmitted" fld="19"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count of status" cacheId="31" applyNumberFormats="0" applyBorderFormats="0" applyFontFormats="0" applyPatternFormats="0" applyAlignmentFormats="0" applyWidthHeightFormats="0" dataCaption="" updatedVersion="7" compact="0" compactData="0">
  <location ref="A3:B8" firstHeaderRow="1" firstDataRow="1" firstDataCol="1"/>
  <pivotFields count="20">
    <pivotField name="PortalID" compact="0" outline="0" multipleItemSelectionAllowed="1" showAll="0"/>
    <pivotField name="Status" axis="axisRow" dataField="1" compact="0" outline="0" multipleItemSelectionAllowed="1" showAll="0" sortType="ascending">
      <items count="5">
        <item x="2"/>
        <item x="1"/>
        <item x="0"/>
        <item x="3"/>
        <item t="default"/>
      </items>
    </pivotField>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1"/>
  </rowFields>
  <rowItems count="5">
    <i>
      <x/>
    </i>
    <i>
      <x v="1"/>
    </i>
    <i>
      <x v="2"/>
    </i>
    <i>
      <x v="3"/>
    </i>
    <i t="grand">
      <x/>
    </i>
  </rowItems>
  <colItems count="1">
    <i/>
  </colItems>
  <dataFields count="1">
    <dataField name="Count of Status"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count by type" cacheId="31" applyNumberFormats="0" applyBorderFormats="0" applyFontFormats="0" applyPatternFormats="0" applyAlignmentFormats="0" applyWidthHeightFormats="0" dataCaption="" updatedVersion="7" compact="0" compactData="0">
  <location ref="A3:B8"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axis="axisRow" dataField="1" compact="0" outline="0" multipleItemSelectionAllowed="1" showAll="0" sortType="ascending">
      <items count="5">
        <item x="0"/>
        <item x="3"/>
        <item x="2"/>
        <item x="1"/>
        <item t="default"/>
      </items>
    </pivotField>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4"/>
  </rowFields>
  <rowItems count="5">
    <i>
      <x/>
    </i>
    <i>
      <x v="1"/>
    </i>
    <i>
      <x v="2"/>
    </i>
    <i>
      <x v="3"/>
    </i>
    <i t="grand">
      <x/>
    </i>
  </rowItems>
  <colItems count="1">
    <i/>
  </colItems>
  <dataFields count="1">
    <dataField name="Count of Type" fld="4" subtotal="count" showDataAs="percentOfTotal" baseField="0" numFmtId="1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count by aptype" cacheId="31" applyNumberFormats="0" applyBorderFormats="0" applyFontFormats="0" applyPatternFormats="0" applyAlignmentFormats="0" applyWidthHeightFormats="0" dataCaption="" updatedVersion="7" compact="0" compactData="0">
  <location ref="A3:B24"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axis="axisRow" dataField="1" compact="0" outline="0" multipleItemSelectionAllowed="1" showAll="0" sortType="ascending">
      <items count="21">
        <item x="13"/>
        <item x="10"/>
        <item x="1"/>
        <item x="16"/>
        <item x="19"/>
        <item x="8"/>
        <item x="18"/>
        <item x="14"/>
        <item x="6"/>
        <item x="15"/>
        <item x="0"/>
        <item x="17"/>
        <item x="12"/>
        <item x="4"/>
        <item x="7"/>
        <item x="2"/>
        <item x="3"/>
        <item x="9"/>
        <item x="11"/>
        <item x="5"/>
        <item t="default"/>
      </items>
    </pivotField>
    <pivotField name="Geography" compact="0" outline="0" multipleItemSelectionAllowed="1" showAll="0"/>
    <pivotField name="FundingSource" compact="0" outline="0" multipleItemSelectionAllowed="1" showAll="0"/>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7"/>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ApplicantType"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count by funding source" cacheId="31" applyNumberFormats="0" applyBorderFormats="0" applyFontFormats="0" applyPatternFormats="0" applyAlignmentFormats="0" applyWidthHeightFormats="0" dataCaption="" updatedVersion="7" compact="0" compactData="0">
  <location ref="A3:B9" firstHeaderRow="1" firstDataRow="1" firstDataCol="1"/>
  <pivotFields count="20">
    <pivotField name="PortalID" compact="0" outline="0" multipleItemSelectionAllowed="1" showAll="0"/>
    <pivotField name="Status" compact="0" outline="0" multipleItemSelectionAllowed="1" showAll="0"/>
    <pivotField name="AgencyDept" compact="0" outline="0" multipleItemSelectionAllowed="1" showAll="0"/>
    <pivotField name="Title" compact="0" outline="0" multipleItemSelectionAllowed="1" showAll="0"/>
    <pivotField name="Type" compact="0" outline="0" multipleItemSelectionAllowed="1" showAll="0"/>
    <pivotField name="LOI" compact="0" outline="0" multipleItemSelectionAllowed="1" showAll="0"/>
    <pivotField name="Categories" compact="0" outline="0" multipleItemSelectionAllowed="1" showAll="0"/>
    <pivotField name="ApplicantType" compact="0" outline="0" multipleItemSelectionAllowed="1" showAll="0"/>
    <pivotField name="Geography" compact="0" outline="0" multipleItemSelectionAllowed="1" showAll="0"/>
    <pivotField name="FundingSource" axis="axisRow" dataField="1" compact="0" outline="0" multipleItemSelectionAllowed="1" showAll="0" sortType="ascending">
      <items count="6">
        <item x="4"/>
        <item x="3"/>
        <item x="1"/>
        <item x="0"/>
        <item x="2"/>
        <item t="default"/>
      </items>
    </pivotField>
    <pivotField name="MatchingFunds" compact="0" outline="0" multipleItemSelectionAllowed="1" showAll="0"/>
    <pivotField name="EstAvailFunds" compact="0" numFmtId="6" outline="0" multipleItemSelectionAllowed="1" showAll="0"/>
    <pivotField name="EstAmounts" compact="0" outline="0" multipleItemSelectionAllowed="1" showAll="0"/>
    <pivotField name="SpecEstAmts" compact="0" numFmtId="6" outline="0" multipleItemSelectionAllowed="1" showAll="0"/>
    <pivotField name="FundingMethod" compact="0" outline="0" multipleItemSelectionAllowed="1" showAll="0"/>
    <pivotField name="OpenDate" compact="0" outline="0" multipleItemSelectionAllowed="1" showAll="0"/>
    <pivotField name="ApplicationDeadline" compact="0" outline="0" multipleItemSelectionAllowed="1" showAll="0"/>
    <pivotField name="AwardPeriod" compact="0" outline="0" multipleItemSelectionAllowed="1" showAll="0"/>
    <pivotField name="ExpAwardDate" compact="0" outline="0" multipleItemSelectionAllowed="1" showAll="0"/>
    <pivotField name="AppsSubmitted" compact="0" outline="0" multipleItemSelectionAllowed="1" showAll="0"/>
  </pivotFields>
  <rowFields count="1">
    <field x="9"/>
  </rowFields>
  <rowItems count="6">
    <i>
      <x/>
    </i>
    <i>
      <x v="1"/>
    </i>
    <i>
      <x v="2"/>
    </i>
    <i>
      <x v="3"/>
    </i>
    <i>
      <x v="4"/>
    </i>
    <i t="grand">
      <x/>
    </i>
  </rowItems>
  <colItems count="1">
    <i/>
  </colItems>
  <dataFields count="1">
    <dataField name="Count of FundingSource" fld="9" subtotal="count" showDataAs="percentOfTotal" baseField="0" numFmtId="1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98"/>
  <sheetViews>
    <sheetView workbookViewId="0">
      <selection sqref="A1:XFD2"/>
    </sheetView>
  </sheetViews>
  <sheetFormatPr baseColWidth="10" defaultColWidth="12.6640625" defaultRowHeight="15" customHeight="1" x14ac:dyDescent="0.15"/>
  <cols>
    <col min="1" max="1" width="56.1640625" customWidth="1"/>
    <col min="2" max="2" width="13.33203125" customWidth="1"/>
    <col min="3" max="3" width="6" customWidth="1"/>
    <col min="4" max="4" width="8.5" customWidth="1"/>
    <col min="5" max="6" width="9.33203125" customWidth="1"/>
    <col min="7" max="26" width="7.6640625" customWidth="1"/>
  </cols>
  <sheetData>
    <row r="1" spans="1:5" ht="14.25" customHeight="1" x14ac:dyDescent="0.15">
      <c r="A1" s="21" t="s">
        <v>0</v>
      </c>
      <c r="B1" s="21" t="s">
        <v>1</v>
      </c>
      <c r="C1" s="22"/>
      <c r="D1" s="22"/>
      <c r="E1" s="23"/>
    </row>
    <row r="2" spans="1:5" ht="14.25" customHeight="1" x14ac:dyDescent="0.15">
      <c r="A2" s="21" t="s">
        <v>2</v>
      </c>
      <c r="B2" s="24" t="s">
        <v>3</v>
      </c>
      <c r="C2" s="25" t="s">
        <v>4</v>
      </c>
      <c r="D2" s="25" t="s">
        <v>5</v>
      </c>
      <c r="E2" s="26" t="s">
        <v>6</v>
      </c>
    </row>
    <row r="3" spans="1:5" ht="14.25" customHeight="1" x14ac:dyDescent="0.15">
      <c r="A3" s="24" t="s">
        <v>7</v>
      </c>
      <c r="B3" s="27">
        <v>0</v>
      </c>
      <c r="C3" s="28">
        <v>1.1267605633802818E-2</v>
      </c>
      <c r="D3" s="28">
        <v>0</v>
      </c>
      <c r="E3" s="29">
        <v>1.1267605633802818E-2</v>
      </c>
    </row>
    <row r="4" spans="1:5" ht="14.25" customHeight="1" x14ac:dyDescent="0.15">
      <c r="A4" s="30" t="s">
        <v>8</v>
      </c>
      <c r="B4" s="31">
        <v>2.8169014084507044E-3</v>
      </c>
      <c r="C4" s="32">
        <v>8.4507042253521118E-3</v>
      </c>
      <c r="D4" s="32">
        <v>0</v>
      </c>
      <c r="E4" s="33">
        <v>1.1267605633802818E-2</v>
      </c>
    </row>
    <row r="5" spans="1:5" ht="14.25" customHeight="1" x14ac:dyDescent="0.15">
      <c r="A5" s="30" t="s">
        <v>9</v>
      </c>
      <c r="B5" s="31">
        <v>0</v>
      </c>
      <c r="C5" s="32">
        <v>8.4507042253521118E-3</v>
      </c>
      <c r="D5" s="32">
        <v>0</v>
      </c>
      <c r="E5" s="33">
        <v>8.4507042253521118E-3</v>
      </c>
    </row>
    <row r="6" spans="1:5" ht="14.25" customHeight="1" x14ac:dyDescent="0.15">
      <c r="A6" s="30" t="s">
        <v>10</v>
      </c>
      <c r="B6" s="31">
        <v>0</v>
      </c>
      <c r="C6" s="32">
        <v>3.3802816901408447E-2</v>
      </c>
      <c r="D6" s="32">
        <v>0</v>
      </c>
      <c r="E6" s="33">
        <v>3.3802816901408447E-2</v>
      </c>
    </row>
    <row r="7" spans="1:5" ht="14.25" customHeight="1" x14ac:dyDescent="0.15">
      <c r="A7" s="30" t="s">
        <v>11</v>
      </c>
      <c r="B7" s="31">
        <v>5.6338028169014088E-3</v>
      </c>
      <c r="C7" s="32">
        <v>6.7605633802816895E-2</v>
      </c>
      <c r="D7" s="32">
        <v>0</v>
      </c>
      <c r="E7" s="33">
        <v>7.3239436619718309E-2</v>
      </c>
    </row>
    <row r="8" spans="1:5" ht="14.25" customHeight="1" x14ac:dyDescent="0.15">
      <c r="A8" s="30" t="s">
        <v>12</v>
      </c>
      <c r="B8" s="31">
        <v>2.8169014084507044E-3</v>
      </c>
      <c r="C8" s="32">
        <v>5.6338028169014088E-3</v>
      </c>
      <c r="D8" s="32">
        <v>0</v>
      </c>
      <c r="E8" s="33">
        <v>8.4507042253521118E-3</v>
      </c>
    </row>
    <row r="9" spans="1:5" ht="14.25" customHeight="1" x14ac:dyDescent="0.15">
      <c r="A9" s="30" t="s">
        <v>13</v>
      </c>
      <c r="B9" s="31">
        <v>0</v>
      </c>
      <c r="C9" s="32">
        <v>1.6901408450704224E-2</v>
      </c>
      <c r="D9" s="32">
        <v>0</v>
      </c>
      <c r="E9" s="33">
        <v>1.6901408450704224E-2</v>
      </c>
    </row>
    <row r="10" spans="1:5" ht="14.25" customHeight="1" x14ac:dyDescent="0.15">
      <c r="A10" s="30" t="s">
        <v>14</v>
      </c>
      <c r="B10" s="31">
        <v>0</v>
      </c>
      <c r="C10" s="32">
        <v>2.8169014084507044E-3</v>
      </c>
      <c r="D10" s="32">
        <v>0</v>
      </c>
      <c r="E10" s="33">
        <v>2.8169014084507044E-3</v>
      </c>
    </row>
    <row r="11" spans="1:5" ht="14.25" customHeight="1" x14ac:dyDescent="0.15">
      <c r="A11" s="30" t="s">
        <v>15</v>
      </c>
      <c r="B11" s="31">
        <v>2.8169014084507044E-3</v>
      </c>
      <c r="C11" s="32">
        <v>1.6901408450704224E-2</v>
      </c>
      <c r="D11" s="32">
        <v>0</v>
      </c>
      <c r="E11" s="33">
        <v>1.9718309859154931E-2</v>
      </c>
    </row>
    <row r="12" spans="1:5" ht="14.25" customHeight="1" x14ac:dyDescent="0.15">
      <c r="A12" s="30" t="s">
        <v>16</v>
      </c>
      <c r="B12" s="31">
        <v>0</v>
      </c>
      <c r="C12" s="32">
        <v>0</v>
      </c>
      <c r="D12" s="32">
        <v>2.8169014084507044E-3</v>
      </c>
      <c r="E12" s="33">
        <v>2.8169014084507044E-3</v>
      </c>
    </row>
    <row r="13" spans="1:5" ht="14.25" customHeight="1" x14ac:dyDescent="0.15">
      <c r="A13" s="30" t="s">
        <v>17</v>
      </c>
      <c r="B13" s="31">
        <v>0</v>
      </c>
      <c r="C13" s="32">
        <v>2.8169014084507044E-3</v>
      </c>
      <c r="D13" s="32">
        <v>0</v>
      </c>
      <c r="E13" s="33">
        <v>2.8169014084507044E-3</v>
      </c>
    </row>
    <row r="14" spans="1:5" ht="14.25" customHeight="1" x14ac:dyDescent="0.15">
      <c r="A14" s="30" t="s">
        <v>18</v>
      </c>
      <c r="B14" s="31">
        <v>0</v>
      </c>
      <c r="C14" s="32">
        <v>5.6338028169014088E-3</v>
      </c>
      <c r="D14" s="32">
        <v>0</v>
      </c>
      <c r="E14" s="33">
        <v>5.6338028169014088E-3</v>
      </c>
    </row>
    <row r="15" spans="1:5" ht="14.25" customHeight="1" x14ac:dyDescent="0.15">
      <c r="A15" s="30" t="s">
        <v>19</v>
      </c>
      <c r="B15" s="31">
        <v>8.4507042253521118E-3</v>
      </c>
      <c r="C15" s="32">
        <v>2.8169014084507044E-3</v>
      </c>
      <c r="D15" s="32">
        <v>2.8169014084507044E-3</v>
      </c>
      <c r="E15" s="33">
        <v>1.4084507042253521E-2</v>
      </c>
    </row>
    <row r="16" spans="1:5" ht="14.25" customHeight="1" x14ac:dyDescent="0.15">
      <c r="A16" s="30" t="s">
        <v>20</v>
      </c>
      <c r="B16" s="31">
        <v>0</v>
      </c>
      <c r="C16" s="32">
        <v>0</v>
      </c>
      <c r="D16" s="32">
        <v>2.8169014084507044E-3</v>
      </c>
      <c r="E16" s="33">
        <v>2.8169014084507044E-3</v>
      </c>
    </row>
    <row r="17" spans="1:5" ht="14.25" customHeight="1" x14ac:dyDescent="0.15">
      <c r="A17" s="30" t="s">
        <v>21</v>
      </c>
      <c r="B17" s="31">
        <v>8.4507042253521118E-3</v>
      </c>
      <c r="C17" s="32">
        <v>1.4084507042253521E-2</v>
      </c>
      <c r="D17" s="32">
        <v>0</v>
      </c>
      <c r="E17" s="33">
        <v>2.2535211267605635E-2</v>
      </c>
    </row>
    <row r="18" spans="1:5" ht="14.25" customHeight="1" x14ac:dyDescent="0.15">
      <c r="A18" s="30" t="s">
        <v>22</v>
      </c>
      <c r="B18" s="31">
        <v>0</v>
      </c>
      <c r="C18" s="32">
        <v>5.6338028169014088E-3</v>
      </c>
      <c r="D18" s="32">
        <v>0</v>
      </c>
      <c r="E18" s="33">
        <v>5.6338028169014088E-3</v>
      </c>
    </row>
    <row r="19" spans="1:5" ht="14.25" customHeight="1" x14ac:dyDescent="0.15">
      <c r="A19" s="30" t="s">
        <v>23</v>
      </c>
      <c r="B19" s="31">
        <v>0</v>
      </c>
      <c r="C19" s="32">
        <v>2.8169014084507044E-3</v>
      </c>
      <c r="D19" s="32">
        <v>0</v>
      </c>
      <c r="E19" s="33">
        <v>2.8169014084507044E-3</v>
      </c>
    </row>
    <row r="20" spans="1:5" ht="14.25" customHeight="1" x14ac:dyDescent="0.15">
      <c r="A20" s="30" t="s">
        <v>24</v>
      </c>
      <c r="B20" s="31">
        <v>0</v>
      </c>
      <c r="C20" s="32">
        <v>1.4084507042253521E-2</v>
      </c>
      <c r="D20" s="32">
        <v>8.4507042253521118E-3</v>
      </c>
      <c r="E20" s="33">
        <v>2.2535211267605635E-2</v>
      </c>
    </row>
    <row r="21" spans="1:5" ht="14.25" customHeight="1" x14ac:dyDescent="0.15">
      <c r="A21" s="30" t="s">
        <v>25</v>
      </c>
      <c r="B21" s="31">
        <v>0</v>
      </c>
      <c r="C21" s="32">
        <v>2.8169014084507044E-3</v>
      </c>
      <c r="D21" s="32">
        <v>0</v>
      </c>
      <c r="E21" s="33">
        <v>2.8169014084507044E-3</v>
      </c>
    </row>
    <row r="22" spans="1:5" ht="14.25" customHeight="1" x14ac:dyDescent="0.15">
      <c r="A22" s="30" t="s">
        <v>26</v>
      </c>
      <c r="B22" s="31">
        <v>0</v>
      </c>
      <c r="C22" s="32">
        <v>2.8169014084507044E-3</v>
      </c>
      <c r="D22" s="32">
        <v>0</v>
      </c>
      <c r="E22" s="33">
        <v>2.8169014084507044E-3</v>
      </c>
    </row>
    <row r="23" spans="1:5" ht="14.25" customHeight="1" x14ac:dyDescent="0.15">
      <c r="A23" s="30" t="s">
        <v>27</v>
      </c>
      <c r="B23" s="31">
        <v>0</v>
      </c>
      <c r="C23" s="32">
        <v>3.9436619718309862E-2</v>
      </c>
      <c r="D23" s="32">
        <v>2.8169014084507044E-3</v>
      </c>
      <c r="E23" s="33">
        <v>4.2253521126760563E-2</v>
      </c>
    </row>
    <row r="24" spans="1:5" ht="14.25" customHeight="1" x14ac:dyDescent="0.15">
      <c r="A24" s="30" t="s">
        <v>28</v>
      </c>
      <c r="B24" s="31">
        <v>2.8169014084507044E-3</v>
      </c>
      <c r="C24" s="32">
        <v>1.1267605633802818E-2</v>
      </c>
      <c r="D24" s="32">
        <v>2.8169014084507044E-3</v>
      </c>
      <c r="E24" s="33">
        <v>1.6901408450704224E-2</v>
      </c>
    </row>
    <row r="25" spans="1:5" ht="14.25" customHeight="1" x14ac:dyDescent="0.15">
      <c r="A25" s="30" t="s">
        <v>29</v>
      </c>
      <c r="B25" s="31">
        <v>1.6901408450704224E-2</v>
      </c>
      <c r="C25" s="32">
        <v>4.507042253521127E-2</v>
      </c>
      <c r="D25" s="32">
        <v>0</v>
      </c>
      <c r="E25" s="33">
        <v>6.1971830985915494E-2</v>
      </c>
    </row>
    <row r="26" spans="1:5" ht="14.25" customHeight="1" x14ac:dyDescent="0.15">
      <c r="A26" s="30" t="s">
        <v>30</v>
      </c>
      <c r="B26" s="31">
        <v>0</v>
      </c>
      <c r="C26" s="32">
        <v>5.6338028169014088E-3</v>
      </c>
      <c r="D26" s="32">
        <v>0</v>
      </c>
      <c r="E26" s="33">
        <v>5.6338028169014088E-3</v>
      </c>
    </row>
    <row r="27" spans="1:5" ht="14.25" customHeight="1" x14ac:dyDescent="0.15">
      <c r="A27" s="30" t="s">
        <v>31</v>
      </c>
      <c r="B27" s="31">
        <v>1.9718309859154931E-2</v>
      </c>
      <c r="C27" s="32">
        <v>4.2253521126760563E-2</v>
      </c>
      <c r="D27" s="32">
        <v>0</v>
      </c>
      <c r="E27" s="33">
        <v>6.1971830985915494E-2</v>
      </c>
    </row>
    <row r="28" spans="1:5" ht="14.25" customHeight="1" x14ac:dyDescent="0.15">
      <c r="A28" s="30" t="s">
        <v>32</v>
      </c>
      <c r="B28" s="31">
        <v>0</v>
      </c>
      <c r="C28" s="32">
        <v>5.6338028169014088E-3</v>
      </c>
      <c r="D28" s="32">
        <v>0</v>
      </c>
      <c r="E28" s="33">
        <v>5.6338028169014088E-3</v>
      </c>
    </row>
    <row r="29" spans="1:5" ht="14.25" customHeight="1" x14ac:dyDescent="0.15">
      <c r="A29" s="30" t="s">
        <v>33</v>
      </c>
      <c r="B29" s="31">
        <v>8.4507042253521118E-3</v>
      </c>
      <c r="C29" s="32">
        <v>1.1267605633802818E-2</v>
      </c>
      <c r="D29" s="32">
        <v>0</v>
      </c>
      <c r="E29" s="33">
        <v>1.9718309859154931E-2</v>
      </c>
    </row>
    <row r="30" spans="1:5" ht="14.25" customHeight="1" x14ac:dyDescent="0.15">
      <c r="A30" s="30" t="s">
        <v>34</v>
      </c>
      <c r="B30" s="31">
        <v>1.4084507042253521E-2</v>
      </c>
      <c r="C30" s="32">
        <v>4.507042253521127E-2</v>
      </c>
      <c r="D30" s="32">
        <v>2.8169014084507044E-3</v>
      </c>
      <c r="E30" s="33">
        <v>6.1971830985915494E-2</v>
      </c>
    </row>
    <row r="31" spans="1:5" ht="14.25" customHeight="1" x14ac:dyDescent="0.15">
      <c r="A31" s="30" t="s">
        <v>35</v>
      </c>
      <c r="B31" s="31">
        <v>0</v>
      </c>
      <c r="C31" s="32">
        <v>5.6338028169014088E-3</v>
      </c>
      <c r="D31" s="32">
        <v>0</v>
      </c>
      <c r="E31" s="33">
        <v>5.6338028169014088E-3</v>
      </c>
    </row>
    <row r="32" spans="1:5" ht="14.25" customHeight="1" x14ac:dyDescent="0.15">
      <c r="A32" s="30" t="s">
        <v>36</v>
      </c>
      <c r="B32" s="31">
        <v>5.6338028169014088E-3</v>
      </c>
      <c r="C32" s="32">
        <v>2.8169014084507044E-3</v>
      </c>
      <c r="D32" s="32">
        <v>0</v>
      </c>
      <c r="E32" s="33">
        <v>8.4507042253521118E-3</v>
      </c>
    </row>
    <row r="33" spans="1:5" ht="14.25" customHeight="1" x14ac:dyDescent="0.15">
      <c r="A33" s="30" t="s">
        <v>37</v>
      </c>
      <c r="B33" s="31">
        <v>0</v>
      </c>
      <c r="C33" s="32">
        <v>5.6338028169014088E-3</v>
      </c>
      <c r="D33" s="32">
        <v>2.2535211267605635E-2</v>
      </c>
      <c r="E33" s="33">
        <v>2.8169014084507043E-2</v>
      </c>
    </row>
    <row r="34" spans="1:5" ht="14.25" customHeight="1" x14ac:dyDescent="0.15">
      <c r="A34" s="30" t="s">
        <v>38</v>
      </c>
      <c r="B34" s="31">
        <v>2.8169014084507044E-3</v>
      </c>
      <c r="C34" s="32">
        <v>2.2535211267605635E-2</v>
      </c>
      <c r="D34" s="32">
        <v>8.4507042253521118E-3</v>
      </c>
      <c r="E34" s="33">
        <v>3.3802816901408447E-2</v>
      </c>
    </row>
    <row r="35" spans="1:5" ht="14.25" customHeight="1" x14ac:dyDescent="0.15">
      <c r="A35" s="30" t="s">
        <v>39</v>
      </c>
      <c r="B35" s="31">
        <v>0</v>
      </c>
      <c r="C35" s="32">
        <v>1.4084507042253521E-2</v>
      </c>
      <c r="D35" s="32">
        <v>0</v>
      </c>
      <c r="E35" s="33">
        <v>1.4084507042253521E-2</v>
      </c>
    </row>
    <row r="36" spans="1:5" ht="14.25" customHeight="1" x14ac:dyDescent="0.15">
      <c r="A36" s="30" t="s">
        <v>40</v>
      </c>
      <c r="B36" s="31">
        <v>0</v>
      </c>
      <c r="C36" s="32">
        <v>3.0985915492957747E-2</v>
      </c>
      <c r="D36" s="32">
        <v>0</v>
      </c>
      <c r="E36" s="33">
        <v>3.0985915492957747E-2</v>
      </c>
    </row>
    <row r="37" spans="1:5" ht="14.25" customHeight="1" x14ac:dyDescent="0.15">
      <c r="A37" s="30" t="s">
        <v>41</v>
      </c>
      <c r="B37" s="31">
        <v>1.4084507042253521E-2</v>
      </c>
      <c r="C37" s="32">
        <v>2.5352112676056339E-2</v>
      </c>
      <c r="D37" s="32">
        <v>0</v>
      </c>
      <c r="E37" s="33">
        <v>3.9436619718309862E-2</v>
      </c>
    </row>
    <row r="38" spans="1:5" ht="14.25" customHeight="1" x14ac:dyDescent="0.15">
      <c r="A38" s="30" t="s">
        <v>42</v>
      </c>
      <c r="B38" s="31">
        <v>0</v>
      </c>
      <c r="C38" s="32">
        <v>2.8169014084507044E-3</v>
      </c>
      <c r="D38" s="32">
        <v>0</v>
      </c>
      <c r="E38" s="33">
        <v>2.8169014084507044E-3</v>
      </c>
    </row>
    <row r="39" spans="1:5" ht="14.25" customHeight="1" x14ac:dyDescent="0.15">
      <c r="A39" s="30" t="s">
        <v>43</v>
      </c>
      <c r="B39" s="31">
        <v>5.6338028169014088E-3</v>
      </c>
      <c r="C39" s="32">
        <v>0</v>
      </c>
      <c r="D39" s="32">
        <v>0</v>
      </c>
      <c r="E39" s="33">
        <v>5.6338028169014088E-3</v>
      </c>
    </row>
    <row r="40" spans="1:5" ht="14.25" customHeight="1" x14ac:dyDescent="0.15">
      <c r="A40" s="30" t="s">
        <v>44</v>
      </c>
      <c r="B40" s="31">
        <v>0</v>
      </c>
      <c r="C40" s="32">
        <v>5.6338028169014088E-3</v>
      </c>
      <c r="D40" s="32">
        <v>0</v>
      </c>
      <c r="E40" s="33">
        <v>5.6338028169014088E-3</v>
      </c>
    </row>
    <row r="41" spans="1:5" ht="14.25" customHeight="1" x14ac:dyDescent="0.15">
      <c r="A41" s="30" t="s">
        <v>45</v>
      </c>
      <c r="B41" s="31">
        <v>5.6338028169014088E-3</v>
      </c>
      <c r="C41" s="32">
        <v>6.1971830985915494E-2</v>
      </c>
      <c r="D41" s="32">
        <v>0</v>
      </c>
      <c r="E41" s="33">
        <v>6.7605633802816895E-2</v>
      </c>
    </row>
    <row r="42" spans="1:5" ht="14.25" customHeight="1" x14ac:dyDescent="0.15">
      <c r="A42" s="30" t="s">
        <v>46</v>
      </c>
      <c r="B42" s="31">
        <v>0</v>
      </c>
      <c r="C42" s="32">
        <v>2.8169014084507044E-3</v>
      </c>
      <c r="D42" s="32">
        <v>0</v>
      </c>
      <c r="E42" s="33">
        <v>2.8169014084507044E-3</v>
      </c>
    </row>
    <row r="43" spans="1:5" ht="14.25" customHeight="1" x14ac:dyDescent="0.15">
      <c r="A43" s="30" t="s">
        <v>47</v>
      </c>
      <c r="B43" s="31">
        <v>2.8169014084507044E-3</v>
      </c>
      <c r="C43" s="32">
        <v>0</v>
      </c>
      <c r="D43" s="32">
        <v>2.8169014084507044E-3</v>
      </c>
      <c r="E43" s="33">
        <v>5.6338028169014088E-3</v>
      </c>
    </row>
    <row r="44" spans="1:5" ht="14.25" customHeight="1" x14ac:dyDescent="0.15">
      <c r="A44" s="30" t="s">
        <v>48</v>
      </c>
      <c r="B44" s="31">
        <v>0</v>
      </c>
      <c r="C44" s="32">
        <v>2.8169014084507044E-3</v>
      </c>
      <c r="D44" s="32">
        <v>0</v>
      </c>
      <c r="E44" s="33">
        <v>2.8169014084507044E-3</v>
      </c>
    </row>
    <row r="45" spans="1:5" ht="14.25" customHeight="1" x14ac:dyDescent="0.15">
      <c r="A45" s="30" t="s">
        <v>49</v>
      </c>
      <c r="B45" s="31">
        <v>8.4507042253521118E-3</v>
      </c>
      <c r="C45" s="32">
        <v>2.8169014084507044E-3</v>
      </c>
      <c r="D45" s="32">
        <v>0</v>
      </c>
      <c r="E45" s="33">
        <v>1.1267605633802818E-2</v>
      </c>
    </row>
    <row r="46" spans="1:5" ht="14.25" customHeight="1" x14ac:dyDescent="0.15">
      <c r="A46" s="30" t="s">
        <v>50</v>
      </c>
      <c r="B46" s="31">
        <v>5.6338028169014086E-2</v>
      </c>
      <c r="C46" s="32">
        <v>1.1267605633802818E-2</v>
      </c>
      <c r="D46" s="32">
        <v>0</v>
      </c>
      <c r="E46" s="33">
        <v>6.7605633802816895E-2</v>
      </c>
    </row>
    <row r="47" spans="1:5" ht="14.25" customHeight="1" x14ac:dyDescent="0.15">
      <c r="A47" s="30" t="s">
        <v>51</v>
      </c>
      <c r="B47" s="31">
        <v>3.9436619718309862E-2</v>
      </c>
      <c r="C47" s="32">
        <v>2.8169014084507044E-3</v>
      </c>
      <c r="D47" s="32">
        <v>2.8169014084507044E-3</v>
      </c>
      <c r="E47" s="33">
        <v>4.507042253521127E-2</v>
      </c>
    </row>
    <row r="48" spans="1:5" ht="14.25" customHeight="1" x14ac:dyDescent="0.15">
      <c r="A48" s="30" t="s">
        <v>52</v>
      </c>
      <c r="B48" s="31">
        <v>0</v>
      </c>
      <c r="C48" s="32">
        <v>0</v>
      </c>
      <c r="D48" s="32">
        <v>2.8169014084507044E-3</v>
      </c>
      <c r="E48" s="33">
        <v>2.8169014084507044E-3</v>
      </c>
    </row>
    <row r="49" spans="1:5" ht="14.25" customHeight="1" x14ac:dyDescent="0.15">
      <c r="A49" s="30" t="s">
        <v>53</v>
      </c>
      <c r="B49" s="31">
        <v>0</v>
      </c>
      <c r="C49" s="32">
        <v>2.8169014084507044E-3</v>
      </c>
      <c r="D49" s="32">
        <v>0</v>
      </c>
      <c r="E49" s="33">
        <v>2.8169014084507044E-3</v>
      </c>
    </row>
    <row r="50" spans="1:5" ht="14.25" customHeight="1" x14ac:dyDescent="0.15">
      <c r="A50" s="30" t="s">
        <v>54</v>
      </c>
      <c r="B50" s="31">
        <v>5.6338028169014088E-3</v>
      </c>
      <c r="C50" s="32">
        <v>2.8169014084507044E-3</v>
      </c>
      <c r="D50" s="32">
        <v>0</v>
      </c>
      <c r="E50" s="33">
        <v>8.4507042253521118E-3</v>
      </c>
    </row>
    <row r="51" spans="1:5" ht="14.25" customHeight="1" x14ac:dyDescent="0.15">
      <c r="A51" s="30" t="s">
        <v>55</v>
      </c>
      <c r="B51" s="31">
        <v>0</v>
      </c>
      <c r="C51" s="32">
        <v>0</v>
      </c>
      <c r="D51" s="32">
        <v>1.1267605633802818E-2</v>
      </c>
      <c r="E51" s="33">
        <v>1.1267605633802818E-2</v>
      </c>
    </row>
    <row r="52" spans="1:5" ht="14.25" customHeight="1" x14ac:dyDescent="0.15">
      <c r="A52" s="30" t="s">
        <v>56</v>
      </c>
      <c r="B52" s="31">
        <v>0</v>
      </c>
      <c r="C52" s="32">
        <v>2.8169014084507044E-3</v>
      </c>
      <c r="D52" s="32">
        <v>0</v>
      </c>
      <c r="E52" s="33">
        <v>2.8169014084507044E-3</v>
      </c>
    </row>
    <row r="53" spans="1:5" ht="14.25" customHeight="1" x14ac:dyDescent="0.15">
      <c r="A53" s="30" t="s">
        <v>57</v>
      </c>
      <c r="B53" s="31">
        <v>1.1267605633802818E-2</v>
      </c>
      <c r="C53" s="32">
        <v>2.5352112676056339E-2</v>
      </c>
      <c r="D53" s="32">
        <v>0</v>
      </c>
      <c r="E53" s="33">
        <v>3.6619718309859155E-2</v>
      </c>
    </row>
    <row r="54" spans="1:5" ht="14.25" customHeight="1" x14ac:dyDescent="0.15">
      <c r="A54" s="30" t="s">
        <v>58</v>
      </c>
      <c r="B54" s="31">
        <v>0</v>
      </c>
      <c r="C54" s="32">
        <v>8.4507042253521118E-3</v>
      </c>
      <c r="D54" s="32">
        <v>0</v>
      </c>
      <c r="E54" s="33">
        <v>8.4507042253521118E-3</v>
      </c>
    </row>
    <row r="55" spans="1:5" ht="14.25" customHeight="1" x14ac:dyDescent="0.15">
      <c r="A55" s="34" t="s">
        <v>6</v>
      </c>
      <c r="B55" s="35">
        <v>0.25070422535211268</v>
      </c>
      <c r="C55" s="36">
        <v>0.6732394366197183</v>
      </c>
      <c r="D55" s="36">
        <v>7.605633802816901E-2</v>
      </c>
      <c r="E55" s="37">
        <v>1</v>
      </c>
    </row>
    <row r="56" spans="1:5" ht="14.25" customHeight="1" x14ac:dyDescent="0.15"/>
    <row r="57" spans="1:5" ht="14.25" customHeight="1" x14ac:dyDescent="0.2">
      <c r="A57" s="2" t="s">
        <v>59</v>
      </c>
      <c r="B57" s="3">
        <f>COUNTA(A3:A54)</f>
        <v>52</v>
      </c>
    </row>
    <row r="58" spans="1:5" ht="14.25" customHeight="1" x14ac:dyDescent="0.15"/>
    <row r="59" spans="1:5" ht="14.25" customHeight="1" x14ac:dyDescent="0.15"/>
    <row r="60" spans="1:5" ht="14.25" customHeight="1" x14ac:dyDescent="0.15"/>
    <row r="61" spans="1:5" ht="14.25" customHeight="1" x14ac:dyDescent="0.15"/>
    <row r="62" spans="1:5" ht="14.25" customHeight="1" x14ac:dyDescent="0.15"/>
    <row r="63" spans="1:5" ht="14.25" customHeight="1" x14ac:dyDescent="0.15"/>
    <row r="64" spans="1: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00"/>
  <sheetViews>
    <sheetView workbookViewId="0"/>
  </sheetViews>
  <sheetFormatPr baseColWidth="10" defaultColWidth="12.6640625" defaultRowHeight="15" customHeight="1" x14ac:dyDescent="0.15"/>
  <cols>
    <col min="1" max="1" width="10.83203125" customWidth="1"/>
    <col min="2" max="2" width="11" customWidth="1"/>
    <col min="3" max="26" width="7.6640625" customWidth="1"/>
  </cols>
  <sheetData>
    <row r="1" spans="1:2" ht="14.25" customHeight="1" x14ac:dyDescent="0.15"/>
    <row r="2" spans="1:2" ht="14.25" customHeight="1" x14ac:dyDescent="0.15"/>
    <row r="3" spans="1:2" ht="14.25" customHeight="1" x14ac:dyDescent="0.15">
      <c r="A3" s="21" t="s">
        <v>184</v>
      </c>
      <c r="B3" s="26" t="s">
        <v>1139</v>
      </c>
    </row>
    <row r="4" spans="1:2" ht="14.25" customHeight="1" x14ac:dyDescent="0.15">
      <c r="A4" s="24" t="s">
        <v>199</v>
      </c>
      <c r="B4" s="29">
        <v>0.86609686609686609</v>
      </c>
    </row>
    <row r="5" spans="1:2" ht="14.25" customHeight="1" x14ac:dyDescent="0.15">
      <c r="A5" s="30" t="s">
        <v>468</v>
      </c>
      <c r="B5" s="33">
        <v>3.7037037037037035E-2</v>
      </c>
    </row>
    <row r="6" spans="1:2" ht="14.25" customHeight="1" x14ac:dyDescent="0.15">
      <c r="A6" s="30" t="s">
        <v>274</v>
      </c>
      <c r="B6" s="33">
        <v>9.686609686609686E-2</v>
      </c>
    </row>
    <row r="7" spans="1:2" ht="14.25" customHeight="1" x14ac:dyDescent="0.15">
      <c r="A7" s="30" t="s">
        <v>1150</v>
      </c>
      <c r="B7" s="33">
        <v>0</v>
      </c>
    </row>
    <row r="8" spans="1:2" ht="14.25" customHeight="1" x14ac:dyDescent="0.15">
      <c r="A8" s="34" t="s">
        <v>6</v>
      </c>
      <c r="B8" s="37">
        <v>1</v>
      </c>
    </row>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00"/>
  <sheetViews>
    <sheetView workbookViewId="0"/>
  </sheetViews>
  <sheetFormatPr baseColWidth="10" defaultColWidth="12.6640625" defaultRowHeight="15" customHeight="1" x14ac:dyDescent="0.15"/>
  <cols>
    <col min="1" max="1" width="49.1640625" customWidth="1"/>
    <col min="2" max="2" width="18" customWidth="1"/>
    <col min="3" max="26" width="7.6640625" customWidth="1"/>
  </cols>
  <sheetData>
    <row r="1" spans="1:2" ht="14.25" customHeight="1" x14ac:dyDescent="0.15"/>
    <row r="2" spans="1:2" ht="14.25" customHeight="1" x14ac:dyDescent="0.15"/>
    <row r="3" spans="1:2" ht="14.25" customHeight="1" x14ac:dyDescent="0.15">
      <c r="A3" s="21" t="s">
        <v>186</v>
      </c>
      <c r="B3" s="26" t="s">
        <v>1140</v>
      </c>
    </row>
    <row r="4" spans="1:2" ht="14.25" customHeight="1" x14ac:dyDescent="0.15">
      <c r="A4" s="24" t="s">
        <v>107</v>
      </c>
      <c r="B4" s="39">
        <v>9</v>
      </c>
    </row>
    <row r="5" spans="1:2" ht="14.25" customHeight="1" x14ac:dyDescent="0.15">
      <c r="A5" s="30" t="s">
        <v>332</v>
      </c>
      <c r="B5" s="40">
        <v>4</v>
      </c>
    </row>
    <row r="6" spans="1:2" ht="14.25" customHeight="1" x14ac:dyDescent="0.15">
      <c r="A6" s="30" t="s">
        <v>208</v>
      </c>
      <c r="B6" s="40">
        <v>32</v>
      </c>
    </row>
    <row r="7" spans="1:2" ht="14.25" customHeight="1" x14ac:dyDescent="0.15">
      <c r="A7" s="30" t="s">
        <v>636</v>
      </c>
      <c r="B7" s="40">
        <v>4</v>
      </c>
    </row>
    <row r="8" spans="1:2" ht="14.25" customHeight="1" x14ac:dyDescent="0.15">
      <c r="A8" s="30" t="s">
        <v>896</v>
      </c>
      <c r="B8" s="40">
        <v>3</v>
      </c>
    </row>
    <row r="9" spans="1:2" ht="14.25" customHeight="1" x14ac:dyDescent="0.15">
      <c r="A9" s="30" t="s">
        <v>287</v>
      </c>
      <c r="B9" s="40">
        <v>9</v>
      </c>
    </row>
    <row r="10" spans="1:2" ht="14.25" customHeight="1" x14ac:dyDescent="0.15">
      <c r="A10" s="30" t="s">
        <v>891</v>
      </c>
      <c r="B10" s="40">
        <v>1</v>
      </c>
    </row>
    <row r="11" spans="1:2" ht="14.25" customHeight="1" x14ac:dyDescent="0.15">
      <c r="A11" s="30" t="s">
        <v>485</v>
      </c>
      <c r="B11" s="40">
        <v>2</v>
      </c>
    </row>
    <row r="12" spans="1:2" ht="14.25" customHeight="1" x14ac:dyDescent="0.15">
      <c r="A12" s="30" t="s">
        <v>109</v>
      </c>
      <c r="B12" s="40">
        <v>16</v>
      </c>
    </row>
    <row r="13" spans="1:2" ht="14.25" customHeight="1" x14ac:dyDescent="0.15">
      <c r="A13" s="30" t="s">
        <v>503</v>
      </c>
      <c r="B13" s="40">
        <v>2</v>
      </c>
    </row>
    <row r="14" spans="1:2" ht="14.25" customHeight="1" x14ac:dyDescent="0.15">
      <c r="A14" s="30" t="s">
        <v>200</v>
      </c>
      <c r="B14" s="40">
        <v>6</v>
      </c>
    </row>
    <row r="15" spans="1:2" ht="14.25" customHeight="1" x14ac:dyDescent="0.15">
      <c r="A15" s="30" t="s">
        <v>690</v>
      </c>
      <c r="B15" s="40">
        <v>1</v>
      </c>
    </row>
    <row r="16" spans="1:2" ht="14.25" customHeight="1" x14ac:dyDescent="0.15">
      <c r="A16" s="30" t="s">
        <v>103</v>
      </c>
      <c r="B16" s="40">
        <v>10</v>
      </c>
    </row>
    <row r="17" spans="1:2" ht="14.25" customHeight="1" x14ac:dyDescent="0.15">
      <c r="A17" s="30" t="s">
        <v>224</v>
      </c>
      <c r="B17" s="40">
        <v>46</v>
      </c>
    </row>
    <row r="18" spans="1:2" ht="14.25" customHeight="1" x14ac:dyDescent="0.15">
      <c r="A18" s="30" t="s">
        <v>238</v>
      </c>
      <c r="B18" s="40">
        <v>79</v>
      </c>
    </row>
    <row r="19" spans="1:2" ht="14.25" customHeight="1" x14ac:dyDescent="0.15">
      <c r="A19" s="30" t="s">
        <v>111</v>
      </c>
      <c r="B19" s="40">
        <v>50</v>
      </c>
    </row>
    <row r="20" spans="1:2" ht="14.25" customHeight="1" x14ac:dyDescent="0.15">
      <c r="A20" s="30" t="s">
        <v>101</v>
      </c>
      <c r="B20" s="40">
        <v>60</v>
      </c>
    </row>
    <row r="21" spans="1:2" ht="14.25" customHeight="1" x14ac:dyDescent="0.15">
      <c r="A21" s="30" t="s">
        <v>311</v>
      </c>
      <c r="B21" s="40">
        <v>14</v>
      </c>
    </row>
    <row r="22" spans="1:2" ht="14.25" customHeight="1" x14ac:dyDescent="0.15">
      <c r="A22" s="30" t="s">
        <v>105</v>
      </c>
      <c r="B22" s="40">
        <v>3</v>
      </c>
    </row>
    <row r="23" spans="1:2" ht="14.25" customHeight="1" x14ac:dyDescent="0.15">
      <c r="A23" s="30" t="s">
        <v>1150</v>
      </c>
      <c r="B23" s="40"/>
    </row>
    <row r="24" spans="1:2" ht="14.25" customHeight="1" x14ac:dyDescent="0.15">
      <c r="A24" s="34" t="s">
        <v>6</v>
      </c>
      <c r="B24" s="38">
        <v>351</v>
      </c>
    </row>
    <row r="25" spans="1:2" ht="14.25" customHeight="1" x14ac:dyDescent="0.15"/>
    <row r="26" spans="1:2" ht="14.25" customHeight="1" x14ac:dyDescent="0.15"/>
    <row r="27" spans="1:2" ht="14.25" customHeight="1" x14ac:dyDescent="0.15"/>
    <row r="28" spans="1:2" ht="14.25" customHeight="1" x14ac:dyDescent="0.15"/>
    <row r="29" spans="1:2" ht="14.25" customHeight="1" x14ac:dyDescent="0.15"/>
    <row r="30" spans="1:2" ht="14.25" customHeight="1" x14ac:dyDescent="0.15"/>
    <row r="31" spans="1:2" ht="14.25" customHeight="1" x14ac:dyDescent="0.15"/>
    <row r="32" spans="1: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00"/>
  <sheetViews>
    <sheetView workbookViewId="0"/>
  </sheetViews>
  <sheetFormatPr baseColWidth="10" defaultColWidth="12.6640625" defaultRowHeight="15" customHeight="1" x14ac:dyDescent="0.15"/>
  <cols>
    <col min="1" max="1" width="10.83203125" customWidth="1"/>
    <col min="2" max="2" width="18.5" customWidth="1"/>
    <col min="3" max="26" width="7.6640625" customWidth="1"/>
  </cols>
  <sheetData>
    <row r="1" spans="1:2" ht="14.25" customHeight="1" x14ac:dyDescent="0.15"/>
    <row r="2" spans="1:2" ht="14.25" customHeight="1" x14ac:dyDescent="0.15"/>
    <row r="3" spans="1:2" ht="14.25" customHeight="1" x14ac:dyDescent="0.15">
      <c r="A3" s="21" t="s">
        <v>188</v>
      </c>
      <c r="B3" s="26" t="s">
        <v>1141</v>
      </c>
    </row>
    <row r="4" spans="1:2" ht="14.25" customHeight="1" x14ac:dyDescent="0.15">
      <c r="A4" s="24" t="s">
        <v>253</v>
      </c>
      <c r="B4" s="29">
        <v>4.5714285714285714E-2</v>
      </c>
    </row>
    <row r="5" spans="1:2" ht="14.25" customHeight="1" x14ac:dyDescent="0.15">
      <c r="A5" s="30" t="s">
        <v>239</v>
      </c>
      <c r="B5" s="33">
        <v>0.14857142857142858</v>
      </c>
    </row>
    <row r="6" spans="1:2" ht="14.25" customHeight="1" x14ac:dyDescent="0.15">
      <c r="A6" s="30" t="s">
        <v>111</v>
      </c>
      <c r="B6" s="33">
        <v>6.5714285714285711E-2</v>
      </c>
    </row>
    <row r="7" spans="1:2" ht="14.25" customHeight="1" x14ac:dyDescent="0.15">
      <c r="A7" s="30" t="s">
        <v>202</v>
      </c>
      <c r="B7" s="33">
        <v>0.74</v>
      </c>
    </row>
    <row r="8" spans="1:2" ht="14.25" customHeight="1" x14ac:dyDescent="0.15">
      <c r="A8" s="30" t="s">
        <v>1150</v>
      </c>
      <c r="B8" s="33">
        <v>0</v>
      </c>
    </row>
    <row r="9" spans="1:2" ht="14.25" customHeight="1" x14ac:dyDescent="0.15">
      <c r="A9" s="34" t="s">
        <v>6</v>
      </c>
      <c r="B9" s="37">
        <v>1</v>
      </c>
    </row>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00"/>
  <sheetViews>
    <sheetView workbookViewId="0"/>
  </sheetViews>
  <sheetFormatPr baseColWidth="10" defaultColWidth="12.6640625" defaultRowHeight="15" customHeight="1" x14ac:dyDescent="0.15"/>
  <cols>
    <col min="1" max="1" width="10.83203125" customWidth="1"/>
    <col min="2" max="2" width="18.83203125" customWidth="1"/>
    <col min="3" max="26" width="7.6640625" customWidth="1"/>
  </cols>
  <sheetData>
    <row r="1" spans="1:2" ht="14.25" customHeight="1" x14ac:dyDescent="0.15"/>
    <row r="2" spans="1:2" ht="14.25" customHeight="1" x14ac:dyDescent="0.15"/>
    <row r="3" spans="1:2" ht="14.25" customHeight="1" x14ac:dyDescent="0.15">
      <c r="A3" s="21" t="s">
        <v>189</v>
      </c>
      <c r="B3" s="26" t="s">
        <v>1142</v>
      </c>
    </row>
    <row r="4" spans="1:2" ht="14.25" customHeight="1" x14ac:dyDescent="0.15">
      <c r="A4" s="24">
        <v>0</v>
      </c>
      <c r="B4" s="29">
        <v>1.1267605633802818E-2</v>
      </c>
    </row>
    <row r="5" spans="1:2" ht="14.25" customHeight="1" x14ac:dyDescent="0.15">
      <c r="A5" s="30">
        <v>0.02</v>
      </c>
      <c r="B5" s="33">
        <v>8.4507042253521118E-3</v>
      </c>
    </row>
    <row r="6" spans="1:2" ht="14.25" customHeight="1" x14ac:dyDescent="0.15">
      <c r="A6" s="30">
        <v>0.05</v>
      </c>
      <c r="B6" s="33">
        <v>8.4507042253521118E-3</v>
      </c>
    </row>
    <row r="7" spans="1:2" ht="14.25" customHeight="1" x14ac:dyDescent="0.15">
      <c r="A7" s="30">
        <v>0.08</v>
      </c>
      <c r="B7" s="33">
        <v>2.8169014084507044E-3</v>
      </c>
    </row>
    <row r="8" spans="1:2" ht="14.25" customHeight="1" x14ac:dyDescent="0.15">
      <c r="A8" s="30">
        <v>0.1</v>
      </c>
      <c r="B8" s="33">
        <v>1.9718309859154931E-2</v>
      </c>
    </row>
    <row r="9" spans="1:2" ht="14.25" customHeight="1" x14ac:dyDescent="0.15">
      <c r="A9" s="30">
        <v>0.12</v>
      </c>
      <c r="B9" s="33">
        <v>8.4507042253521118E-3</v>
      </c>
    </row>
    <row r="10" spans="1:2" ht="14.25" customHeight="1" x14ac:dyDescent="0.15">
      <c r="A10" s="30">
        <v>0.15</v>
      </c>
      <c r="B10" s="33">
        <v>5.6338028169014088E-3</v>
      </c>
    </row>
    <row r="11" spans="1:2" ht="14.25" customHeight="1" x14ac:dyDescent="0.15">
      <c r="A11" s="30">
        <v>0.2</v>
      </c>
      <c r="B11" s="33">
        <v>3.9436619718309862E-2</v>
      </c>
    </row>
    <row r="12" spans="1:2" ht="14.25" customHeight="1" x14ac:dyDescent="0.15">
      <c r="A12" s="30">
        <v>0.24</v>
      </c>
      <c r="B12" s="33">
        <v>2.8169014084507044E-3</v>
      </c>
    </row>
    <row r="13" spans="1:2" ht="14.25" customHeight="1" x14ac:dyDescent="0.15">
      <c r="A13" s="30">
        <v>0.25</v>
      </c>
      <c r="B13" s="33">
        <v>8.4507042253521125E-2</v>
      </c>
    </row>
    <row r="14" spans="1:2" ht="14.25" customHeight="1" x14ac:dyDescent="0.15">
      <c r="A14" s="30">
        <v>0.3</v>
      </c>
      <c r="B14" s="33">
        <v>2.8169014084507044E-3</v>
      </c>
    </row>
    <row r="15" spans="1:2" ht="14.25" customHeight="1" x14ac:dyDescent="0.15">
      <c r="A15" s="30">
        <v>0.35</v>
      </c>
      <c r="B15" s="33">
        <v>2.8169014084507044E-3</v>
      </c>
    </row>
    <row r="16" spans="1:2" ht="14.25" customHeight="1" x14ac:dyDescent="0.15">
      <c r="A16" s="30">
        <v>0.4</v>
      </c>
      <c r="B16" s="33">
        <v>5.6338028169014088E-3</v>
      </c>
    </row>
    <row r="17" spans="1:2" ht="14.25" customHeight="1" x14ac:dyDescent="0.15">
      <c r="A17" s="30">
        <v>0.47</v>
      </c>
      <c r="B17" s="33">
        <v>2.8169014084507044E-3</v>
      </c>
    </row>
    <row r="18" spans="1:2" ht="14.25" customHeight="1" x14ac:dyDescent="0.15">
      <c r="A18" s="30">
        <v>0.5</v>
      </c>
      <c r="B18" s="33">
        <v>5.9154929577464786E-2</v>
      </c>
    </row>
    <row r="19" spans="1:2" ht="14.25" customHeight="1" x14ac:dyDescent="0.15">
      <c r="A19" s="30">
        <v>0.9</v>
      </c>
      <c r="B19" s="33">
        <v>2.8169014084507044E-3</v>
      </c>
    </row>
    <row r="20" spans="1:2" ht="14.25" customHeight="1" x14ac:dyDescent="0.15">
      <c r="A20" s="30">
        <v>1</v>
      </c>
      <c r="B20" s="33">
        <v>1.9718309859154931E-2</v>
      </c>
    </row>
    <row r="21" spans="1:2" ht="14.25" customHeight="1" x14ac:dyDescent="0.15">
      <c r="A21" s="30" t="s">
        <v>203</v>
      </c>
      <c r="B21" s="33">
        <v>0.71267605633802822</v>
      </c>
    </row>
    <row r="22" spans="1:2" ht="14.25" customHeight="1" x14ac:dyDescent="0.15">
      <c r="A22" s="30" t="s">
        <v>1150</v>
      </c>
      <c r="B22" s="33">
        <v>0</v>
      </c>
    </row>
    <row r="23" spans="1:2" ht="14.25" customHeight="1" x14ac:dyDescent="0.15">
      <c r="A23" s="34" t="s">
        <v>6</v>
      </c>
      <c r="B23" s="37">
        <v>1</v>
      </c>
    </row>
    <row r="24" spans="1:2" ht="14.25" customHeight="1" x14ac:dyDescent="0.15"/>
    <row r="25" spans="1:2" ht="14.25" customHeight="1" x14ac:dyDescent="0.15"/>
    <row r="26" spans="1:2" ht="14.25" customHeight="1" x14ac:dyDescent="0.15"/>
    <row r="27" spans="1:2" ht="14.25" customHeight="1" x14ac:dyDescent="0.15"/>
    <row r="28" spans="1:2" ht="14.25" customHeight="1" x14ac:dyDescent="0.15"/>
    <row r="29" spans="1:2" ht="14.25" customHeight="1" x14ac:dyDescent="0.15"/>
    <row r="30" spans="1:2" ht="14.25" customHeight="1" x14ac:dyDescent="0.15"/>
    <row r="31" spans="1:2" ht="14.25" customHeight="1" x14ac:dyDescent="0.15"/>
    <row r="32" spans="1: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baseColWidth="10" defaultColWidth="12.6640625" defaultRowHeight="15" customHeight="1" x14ac:dyDescent="0.15"/>
  <cols>
    <col min="1" max="1" width="16.5" customWidth="1"/>
    <col min="2" max="26" width="7.6640625" customWidth="1"/>
  </cols>
  <sheetData>
    <row r="1" spans="1:1" ht="14.25" customHeight="1" x14ac:dyDescent="0.15"/>
    <row r="2" spans="1:1" ht="14.25" customHeight="1" x14ac:dyDescent="0.15"/>
    <row r="3" spans="1:1" ht="14.25" customHeight="1" x14ac:dyDescent="0.15">
      <c r="A3" s="26" t="s">
        <v>1143</v>
      </c>
    </row>
    <row r="4" spans="1:1" ht="14.25" customHeight="1" x14ac:dyDescent="0.15">
      <c r="A4" s="38">
        <v>27412502018.405796</v>
      </c>
    </row>
    <row r="5" spans="1:1" ht="14.25" customHeight="1" x14ac:dyDescent="0.15"/>
    <row r="6" spans="1:1" ht="14.25" customHeight="1" x14ac:dyDescent="0.15"/>
    <row r="7" spans="1:1" ht="14.25" customHeight="1" x14ac:dyDescent="0.15"/>
    <row r="8" spans="1:1" ht="14.25" customHeight="1" x14ac:dyDescent="0.15"/>
    <row r="9" spans="1:1" ht="14.25" customHeight="1" x14ac:dyDescent="0.15"/>
    <row r="10" spans="1:1" ht="14.25" customHeight="1" x14ac:dyDescent="0.15"/>
    <row r="11" spans="1:1" ht="14.25" customHeight="1" x14ac:dyDescent="0.15"/>
    <row r="12" spans="1:1" ht="14.25" customHeight="1" x14ac:dyDescent="0.15"/>
    <row r="13" spans="1:1" ht="14.25" customHeight="1" x14ac:dyDescent="0.15"/>
    <row r="14" spans="1:1" ht="14.25" customHeight="1" x14ac:dyDescent="0.15"/>
    <row r="15" spans="1:1" ht="14.25" customHeight="1" x14ac:dyDescent="0.15"/>
    <row r="16" spans="1:1"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00"/>
  <sheetViews>
    <sheetView workbookViewId="0"/>
  </sheetViews>
  <sheetFormatPr baseColWidth="10" defaultColWidth="12.6640625" defaultRowHeight="15" customHeight="1" x14ac:dyDescent="0.15"/>
  <cols>
    <col min="1" max="1" width="23.33203125" customWidth="1"/>
    <col min="2" max="2" width="19.33203125" customWidth="1"/>
    <col min="3" max="26" width="7.6640625" customWidth="1"/>
  </cols>
  <sheetData>
    <row r="1" spans="1:2" ht="14.25" customHeight="1" x14ac:dyDescent="0.15"/>
    <row r="2" spans="1:2" ht="14.25" customHeight="1" x14ac:dyDescent="0.15"/>
    <row r="3" spans="1:2" ht="14.25" customHeight="1" x14ac:dyDescent="0.15">
      <c r="A3" s="21" t="s">
        <v>192</v>
      </c>
      <c r="B3" s="26" t="s">
        <v>1144</v>
      </c>
    </row>
    <row r="4" spans="1:2" ht="14.25" customHeight="1" x14ac:dyDescent="0.15">
      <c r="A4" s="24" t="s">
        <v>210</v>
      </c>
      <c r="B4" s="39">
        <v>40</v>
      </c>
    </row>
    <row r="5" spans="1:2" ht="14.25" customHeight="1" x14ac:dyDescent="0.15">
      <c r="A5" s="30" t="s">
        <v>226</v>
      </c>
      <c r="B5" s="40">
        <v>79</v>
      </c>
    </row>
    <row r="6" spans="1:2" ht="14.25" customHeight="1" x14ac:dyDescent="0.15">
      <c r="A6" s="30" t="s">
        <v>204</v>
      </c>
      <c r="B6" s="40">
        <v>228</v>
      </c>
    </row>
    <row r="7" spans="1:2" ht="14.25" customHeight="1" x14ac:dyDescent="0.15">
      <c r="A7" s="30" t="s">
        <v>1150</v>
      </c>
      <c r="B7" s="40"/>
    </row>
    <row r="8" spans="1:2" ht="14.25" customHeight="1" x14ac:dyDescent="0.15">
      <c r="A8" s="34" t="s">
        <v>6</v>
      </c>
      <c r="B8" s="38">
        <v>347</v>
      </c>
    </row>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000"/>
  <sheetViews>
    <sheetView workbookViewId="0"/>
  </sheetViews>
  <sheetFormatPr baseColWidth="10" defaultColWidth="12.6640625" defaultRowHeight="15" customHeight="1" x14ac:dyDescent="0.15"/>
  <cols>
    <col min="1" max="1" width="91.83203125" customWidth="1"/>
    <col min="2" max="2" width="15.1640625" customWidth="1"/>
    <col min="3" max="3" width="22.5" customWidth="1"/>
    <col min="4" max="4" width="7.1640625" customWidth="1"/>
    <col min="5" max="5" width="24.6640625" customWidth="1"/>
    <col min="6" max="26" width="7.6640625" customWidth="1"/>
  </cols>
  <sheetData>
    <row r="1" spans="1:2" ht="14.25" customHeight="1" x14ac:dyDescent="0.15"/>
    <row r="2" spans="1:2" ht="14.25" customHeight="1" x14ac:dyDescent="0.15"/>
    <row r="3" spans="1:2" ht="14.25" customHeight="1" x14ac:dyDescent="0.15">
      <c r="A3" s="21" t="s">
        <v>193</v>
      </c>
      <c r="B3" s="26" t="s">
        <v>1145</v>
      </c>
    </row>
    <row r="4" spans="1:2" ht="14.25" customHeight="1" x14ac:dyDescent="0.15">
      <c r="A4" s="24">
        <v>2022</v>
      </c>
      <c r="B4" s="39">
        <v>3</v>
      </c>
    </row>
    <row r="5" spans="1:2" ht="14.25" customHeight="1" x14ac:dyDescent="0.15">
      <c r="A5" s="30" t="s">
        <v>914</v>
      </c>
      <c r="B5" s="40">
        <v>1</v>
      </c>
    </row>
    <row r="6" spans="1:2" ht="14.25" customHeight="1" x14ac:dyDescent="0.15">
      <c r="A6" s="30" t="s">
        <v>381</v>
      </c>
      <c r="B6" s="40">
        <v>1</v>
      </c>
    </row>
    <row r="7" spans="1:2" ht="14.25" customHeight="1" x14ac:dyDescent="0.15">
      <c r="A7" s="30" t="s">
        <v>216</v>
      </c>
      <c r="B7" s="40">
        <v>2</v>
      </c>
    </row>
    <row r="8" spans="1:2" ht="14.25" customHeight="1" x14ac:dyDescent="0.15">
      <c r="A8" s="30" t="s">
        <v>677</v>
      </c>
      <c r="B8" s="40">
        <v>1</v>
      </c>
    </row>
    <row r="9" spans="1:2" ht="14.25" customHeight="1" x14ac:dyDescent="0.15">
      <c r="A9" s="30" t="s">
        <v>205</v>
      </c>
      <c r="B9" s="40">
        <v>4</v>
      </c>
    </row>
    <row r="10" spans="1:2" ht="14.25" customHeight="1" x14ac:dyDescent="0.15">
      <c r="A10" s="30" t="s">
        <v>372</v>
      </c>
      <c r="B10" s="40">
        <v>1</v>
      </c>
    </row>
    <row r="11" spans="1:2" ht="14.25" customHeight="1" x14ac:dyDescent="0.15">
      <c r="A11" s="30" t="s">
        <v>221</v>
      </c>
      <c r="B11" s="40">
        <v>1</v>
      </c>
    </row>
    <row r="12" spans="1:2" ht="14.25" customHeight="1" x14ac:dyDescent="0.15">
      <c r="A12" s="30" t="s">
        <v>396</v>
      </c>
      <c r="B12" s="40">
        <v>1</v>
      </c>
    </row>
    <row r="13" spans="1:2" ht="14.25" customHeight="1" x14ac:dyDescent="0.15">
      <c r="A13" s="30" t="s">
        <v>964</v>
      </c>
      <c r="B13" s="40">
        <v>1</v>
      </c>
    </row>
    <row r="14" spans="1:2" ht="14.25" customHeight="1" x14ac:dyDescent="0.15">
      <c r="A14" s="30" t="s">
        <v>699</v>
      </c>
      <c r="B14" s="40">
        <v>1</v>
      </c>
    </row>
    <row r="15" spans="1:2" ht="14.25" customHeight="1" x14ac:dyDescent="0.15">
      <c r="A15" s="44">
        <v>32509.333333333332</v>
      </c>
      <c r="B15" s="40">
        <v>1</v>
      </c>
    </row>
    <row r="16" spans="1:2" ht="14.25" customHeight="1" x14ac:dyDescent="0.15">
      <c r="A16" s="44">
        <v>37565.333333333336</v>
      </c>
      <c r="B16" s="40">
        <v>1</v>
      </c>
    </row>
    <row r="17" spans="1:2" ht="14.25" customHeight="1" x14ac:dyDescent="0.15">
      <c r="A17" s="44">
        <v>38169.291666666664</v>
      </c>
      <c r="B17" s="40">
        <v>1</v>
      </c>
    </row>
    <row r="18" spans="1:2" ht="14.25" customHeight="1" x14ac:dyDescent="0.15">
      <c r="A18" s="44">
        <v>39995.291666666664</v>
      </c>
      <c r="B18" s="40">
        <v>1</v>
      </c>
    </row>
    <row r="19" spans="1:2" ht="14.25" customHeight="1" x14ac:dyDescent="0.15">
      <c r="A19" s="44">
        <v>41456.291666666664</v>
      </c>
      <c r="B19" s="40">
        <v>2</v>
      </c>
    </row>
    <row r="20" spans="1:2" ht="14.25" customHeight="1" x14ac:dyDescent="0.15">
      <c r="A20" s="44">
        <v>41907.291666666664</v>
      </c>
      <c r="B20" s="40">
        <v>1</v>
      </c>
    </row>
    <row r="21" spans="1:2" ht="14.25" customHeight="1" x14ac:dyDescent="0.15">
      <c r="A21" s="44">
        <v>42019.333333333336</v>
      </c>
      <c r="B21" s="40">
        <v>1</v>
      </c>
    </row>
    <row r="22" spans="1:2" ht="14.25" customHeight="1" x14ac:dyDescent="0.15">
      <c r="A22" s="44">
        <v>42917.291666666664</v>
      </c>
      <c r="B22" s="40">
        <v>1</v>
      </c>
    </row>
    <row r="23" spans="1:2" ht="14.25" customHeight="1" x14ac:dyDescent="0.15">
      <c r="A23" s="44">
        <v>43446.333333333336</v>
      </c>
      <c r="B23" s="40">
        <v>1</v>
      </c>
    </row>
    <row r="24" spans="1:2" ht="14.25" customHeight="1" x14ac:dyDescent="0.15">
      <c r="A24" s="44">
        <v>43577.291666666664</v>
      </c>
      <c r="B24" s="40">
        <v>1</v>
      </c>
    </row>
    <row r="25" spans="1:2" ht="14.25" customHeight="1" x14ac:dyDescent="0.15">
      <c r="A25" s="44">
        <v>43648.291666666664</v>
      </c>
      <c r="B25" s="40">
        <v>2</v>
      </c>
    </row>
    <row r="26" spans="1:2" ht="14.25" customHeight="1" x14ac:dyDescent="0.15">
      <c r="A26" s="44">
        <v>43721.291666666664</v>
      </c>
      <c r="B26" s="40">
        <v>1</v>
      </c>
    </row>
    <row r="27" spans="1:2" ht="14.25" customHeight="1" x14ac:dyDescent="0.15">
      <c r="A27" s="44">
        <v>43831.333333333336</v>
      </c>
      <c r="B27" s="40">
        <v>1</v>
      </c>
    </row>
    <row r="28" spans="1:2" ht="14.25" customHeight="1" x14ac:dyDescent="0.15">
      <c r="A28" s="44">
        <v>43846.333333333336</v>
      </c>
      <c r="B28" s="40">
        <v>1</v>
      </c>
    </row>
    <row r="29" spans="1:2" ht="14.25" customHeight="1" x14ac:dyDescent="0.15">
      <c r="A29" s="45">
        <v>43862</v>
      </c>
      <c r="B29" s="40">
        <v>1</v>
      </c>
    </row>
    <row r="30" spans="1:2" ht="14.25" customHeight="1" x14ac:dyDescent="0.15">
      <c r="A30" s="44">
        <v>43886.333333333336</v>
      </c>
      <c r="B30" s="40">
        <v>1</v>
      </c>
    </row>
    <row r="31" spans="1:2" ht="14.25" customHeight="1" x14ac:dyDescent="0.15">
      <c r="A31" s="44">
        <v>43888.333333333336</v>
      </c>
      <c r="B31" s="40">
        <v>1</v>
      </c>
    </row>
    <row r="32" spans="1:2" ht="14.25" customHeight="1" x14ac:dyDescent="0.15">
      <c r="A32" s="44">
        <v>43936.291666666664</v>
      </c>
      <c r="B32" s="40">
        <v>1</v>
      </c>
    </row>
    <row r="33" spans="1:2" ht="14.25" customHeight="1" x14ac:dyDescent="0.15">
      <c r="A33" s="44">
        <v>43951.291666666664</v>
      </c>
      <c r="B33" s="40">
        <v>2</v>
      </c>
    </row>
    <row r="34" spans="1:2" ht="14.25" customHeight="1" x14ac:dyDescent="0.15">
      <c r="A34" s="44">
        <v>43969.291666666664</v>
      </c>
      <c r="B34" s="40">
        <v>2</v>
      </c>
    </row>
    <row r="35" spans="1:2" ht="14.25" customHeight="1" x14ac:dyDescent="0.15">
      <c r="A35" s="44">
        <v>43977.291666666664</v>
      </c>
      <c r="B35" s="40">
        <v>1</v>
      </c>
    </row>
    <row r="36" spans="1:2" ht="14.25" customHeight="1" x14ac:dyDescent="0.15">
      <c r="A36" s="44">
        <v>43979.291666666664</v>
      </c>
      <c r="B36" s="40">
        <v>1</v>
      </c>
    </row>
    <row r="37" spans="1:2" ht="14.25" customHeight="1" x14ac:dyDescent="0.15">
      <c r="A37" s="44">
        <v>43984.291666666664</v>
      </c>
      <c r="B37" s="40">
        <v>1</v>
      </c>
    </row>
    <row r="38" spans="1:2" ht="14.25" customHeight="1" x14ac:dyDescent="0.15">
      <c r="A38" s="44">
        <v>43985.291666666664</v>
      </c>
      <c r="B38" s="40">
        <v>2</v>
      </c>
    </row>
    <row r="39" spans="1:2" ht="14.25" customHeight="1" x14ac:dyDescent="0.15">
      <c r="A39" s="44">
        <v>43986.291666666664</v>
      </c>
      <c r="B39" s="40">
        <v>2</v>
      </c>
    </row>
    <row r="40" spans="1:2" ht="14.25" customHeight="1" x14ac:dyDescent="0.15">
      <c r="A40" s="44">
        <v>43987.291666666664</v>
      </c>
      <c r="B40" s="40">
        <v>1</v>
      </c>
    </row>
    <row r="41" spans="1:2" ht="14.25" customHeight="1" x14ac:dyDescent="0.15">
      <c r="A41" s="44">
        <v>43989.291666666664</v>
      </c>
      <c r="B41" s="40">
        <v>1</v>
      </c>
    </row>
    <row r="42" spans="1:2" ht="14.25" customHeight="1" x14ac:dyDescent="0.15">
      <c r="A42" s="44">
        <v>43990.291666666664</v>
      </c>
      <c r="B42" s="40">
        <v>6</v>
      </c>
    </row>
    <row r="43" spans="1:2" ht="14.25" customHeight="1" x14ac:dyDescent="0.15">
      <c r="A43" s="44">
        <v>43991.291666666664</v>
      </c>
      <c r="B43" s="40">
        <v>4</v>
      </c>
    </row>
    <row r="44" spans="1:2" ht="14.25" customHeight="1" x14ac:dyDescent="0.15">
      <c r="A44" s="44">
        <v>43992.291666666664</v>
      </c>
      <c r="B44" s="40">
        <v>1</v>
      </c>
    </row>
    <row r="45" spans="1:2" ht="14.25" customHeight="1" x14ac:dyDescent="0.15">
      <c r="A45" s="44">
        <v>44000.291666666664</v>
      </c>
      <c r="B45" s="40">
        <v>1</v>
      </c>
    </row>
    <row r="46" spans="1:2" ht="14.25" customHeight="1" x14ac:dyDescent="0.15">
      <c r="A46" s="44">
        <v>44013.291666666664</v>
      </c>
      <c r="B46" s="40">
        <v>2</v>
      </c>
    </row>
    <row r="47" spans="1:2" ht="14.25" customHeight="1" x14ac:dyDescent="0.15">
      <c r="A47" s="44">
        <v>44015.291666666664</v>
      </c>
      <c r="B47" s="40">
        <v>3</v>
      </c>
    </row>
    <row r="48" spans="1:2" ht="14.25" customHeight="1" x14ac:dyDescent="0.15">
      <c r="A48" s="45">
        <v>44018</v>
      </c>
      <c r="B48" s="40">
        <v>1</v>
      </c>
    </row>
    <row r="49" spans="1:2" ht="14.25" customHeight="1" x14ac:dyDescent="0.15">
      <c r="A49" s="44">
        <v>44018.291666666664</v>
      </c>
      <c r="B49" s="40">
        <v>5</v>
      </c>
    </row>
    <row r="50" spans="1:2" ht="14.25" customHeight="1" x14ac:dyDescent="0.15">
      <c r="A50" s="44">
        <v>44019.291666666664</v>
      </c>
      <c r="B50" s="40">
        <v>1</v>
      </c>
    </row>
    <row r="51" spans="1:2" ht="14.25" customHeight="1" x14ac:dyDescent="0.15">
      <c r="A51" s="44">
        <v>44019.932638888888</v>
      </c>
      <c r="B51" s="40">
        <v>1</v>
      </c>
    </row>
    <row r="52" spans="1:2" ht="14.25" customHeight="1" x14ac:dyDescent="0.15">
      <c r="A52" s="44">
        <v>44020.291666666664</v>
      </c>
      <c r="B52" s="40">
        <v>2</v>
      </c>
    </row>
    <row r="53" spans="1:2" ht="14.25" customHeight="1" x14ac:dyDescent="0.15">
      <c r="A53" s="44">
        <v>44020.792361111111</v>
      </c>
      <c r="B53" s="40">
        <v>1</v>
      </c>
    </row>
    <row r="54" spans="1:2" ht="14.25" customHeight="1" x14ac:dyDescent="0.15">
      <c r="A54" s="44">
        <v>44021.291666666664</v>
      </c>
      <c r="B54" s="40">
        <v>8</v>
      </c>
    </row>
    <row r="55" spans="1:2" ht="14.25" customHeight="1" x14ac:dyDescent="0.15">
      <c r="A55" s="44">
        <v>44022.034722222219</v>
      </c>
      <c r="B55" s="40">
        <v>1</v>
      </c>
    </row>
    <row r="56" spans="1:2" ht="14.25" customHeight="1" x14ac:dyDescent="0.15">
      <c r="A56" s="44">
        <v>44022.291666666664</v>
      </c>
      <c r="B56" s="40">
        <v>3</v>
      </c>
    </row>
    <row r="57" spans="1:2" ht="14.25" customHeight="1" x14ac:dyDescent="0.15">
      <c r="A57" s="44">
        <v>44022.659722222219</v>
      </c>
      <c r="B57" s="40">
        <v>1</v>
      </c>
    </row>
    <row r="58" spans="1:2" ht="14.25" customHeight="1" x14ac:dyDescent="0.15">
      <c r="A58" s="44">
        <v>44022.691666666666</v>
      </c>
      <c r="B58" s="40">
        <v>1</v>
      </c>
    </row>
    <row r="59" spans="1:2" ht="14.25" customHeight="1" x14ac:dyDescent="0.15">
      <c r="A59" s="44">
        <v>44022.976388888892</v>
      </c>
      <c r="B59" s="40">
        <v>1</v>
      </c>
    </row>
    <row r="60" spans="1:2" ht="14.25" customHeight="1" x14ac:dyDescent="0.15">
      <c r="A60" s="44">
        <v>44025.291666666664</v>
      </c>
      <c r="B60" s="40">
        <v>8</v>
      </c>
    </row>
    <row r="61" spans="1:2" ht="14.25" customHeight="1" x14ac:dyDescent="0.15">
      <c r="A61" s="44">
        <v>44025.682638888888</v>
      </c>
      <c r="B61" s="40">
        <v>1</v>
      </c>
    </row>
    <row r="62" spans="1:2" ht="14.25" customHeight="1" x14ac:dyDescent="0.15">
      <c r="A62" s="44">
        <v>44025.770138888889</v>
      </c>
      <c r="B62" s="40">
        <v>1</v>
      </c>
    </row>
    <row r="63" spans="1:2" ht="14.25" customHeight="1" x14ac:dyDescent="0.15">
      <c r="A63" s="44">
        <v>44025.791666666664</v>
      </c>
      <c r="B63" s="40">
        <v>1</v>
      </c>
    </row>
    <row r="64" spans="1:2" ht="14.25" customHeight="1" x14ac:dyDescent="0.15">
      <c r="A64" s="44">
        <v>44025.868750000001</v>
      </c>
      <c r="B64" s="40">
        <v>1</v>
      </c>
    </row>
    <row r="65" spans="1:2" ht="14.25" customHeight="1" x14ac:dyDescent="0.15">
      <c r="A65" s="44">
        <v>44025.875</v>
      </c>
      <c r="B65" s="40">
        <v>1</v>
      </c>
    </row>
    <row r="66" spans="1:2" ht="14.25" customHeight="1" x14ac:dyDescent="0.15">
      <c r="A66" s="44">
        <v>44026.052777777775</v>
      </c>
      <c r="B66" s="40">
        <v>1</v>
      </c>
    </row>
    <row r="67" spans="1:2" ht="14.25" customHeight="1" x14ac:dyDescent="0.15">
      <c r="A67" s="44">
        <v>44026.063194444447</v>
      </c>
      <c r="B67" s="40">
        <v>1</v>
      </c>
    </row>
    <row r="68" spans="1:2" ht="14.25" customHeight="1" x14ac:dyDescent="0.15">
      <c r="A68" s="44">
        <v>44026.238194444442</v>
      </c>
      <c r="B68" s="40">
        <v>1</v>
      </c>
    </row>
    <row r="69" spans="1:2" ht="14.25" customHeight="1" x14ac:dyDescent="0.15">
      <c r="A69" s="44">
        <v>44026.251388888886</v>
      </c>
      <c r="B69" s="40">
        <v>1</v>
      </c>
    </row>
    <row r="70" spans="1:2" ht="14.25" customHeight="1" x14ac:dyDescent="0.15">
      <c r="A70" s="44">
        <v>44026.291666666664</v>
      </c>
      <c r="B70" s="40">
        <v>3</v>
      </c>
    </row>
    <row r="71" spans="1:2" ht="14.25" customHeight="1" x14ac:dyDescent="0.15">
      <c r="A71" s="44">
        <v>44026.739583333336</v>
      </c>
      <c r="B71" s="40">
        <v>1</v>
      </c>
    </row>
    <row r="72" spans="1:2" ht="14.25" customHeight="1" x14ac:dyDescent="0.15">
      <c r="A72" s="44">
        <v>44026.779166666667</v>
      </c>
      <c r="B72" s="40">
        <v>1</v>
      </c>
    </row>
    <row r="73" spans="1:2" ht="14.25" customHeight="1" x14ac:dyDescent="0.15">
      <c r="A73" s="44">
        <v>44026.871527777781</v>
      </c>
      <c r="B73" s="40">
        <v>1</v>
      </c>
    </row>
    <row r="74" spans="1:2" ht="14.25" customHeight="1" x14ac:dyDescent="0.15">
      <c r="A74" s="44">
        <v>44027.291666666664</v>
      </c>
      <c r="B74" s="40">
        <v>10</v>
      </c>
    </row>
    <row r="75" spans="1:2" ht="14.25" customHeight="1" x14ac:dyDescent="0.15">
      <c r="A75" s="44">
        <v>44027.625</v>
      </c>
      <c r="B75" s="40">
        <v>1</v>
      </c>
    </row>
    <row r="76" spans="1:2" ht="14.25" customHeight="1" x14ac:dyDescent="0.15">
      <c r="A76" s="44">
        <v>44028.291666666664</v>
      </c>
      <c r="B76" s="40">
        <v>3</v>
      </c>
    </row>
    <row r="77" spans="1:2" ht="14.25" customHeight="1" x14ac:dyDescent="0.15">
      <c r="A77" s="44">
        <v>44032.291666666664</v>
      </c>
      <c r="B77" s="40">
        <v>2</v>
      </c>
    </row>
    <row r="78" spans="1:2" ht="14.25" customHeight="1" x14ac:dyDescent="0.15">
      <c r="A78" s="44">
        <v>44035.291666666664</v>
      </c>
      <c r="B78" s="40">
        <v>1</v>
      </c>
    </row>
    <row r="79" spans="1:2" ht="14.25" customHeight="1" x14ac:dyDescent="0.15">
      <c r="A79" s="45">
        <v>44036</v>
      </c>
      <c r="B79" s="40">
        <v>1</v>
      </c>
    </row>
    <row r="80" spans="1:2" ht="14.25" customHeight="1" x14ac:dyDescent="0.15">
      <c r="A80" s="44">
        <v>44036.291666666664</v>
      </c>
      <c r="B80" s="40">
        <v>2</v>
      </c>
    </row>
    <row r="81" spans="1:2" ht="14.25" customHeight="1" x14ac:dyDescent="0.15">
      <c r="A81" s="44">
        <v>44039.291666666664</v>
      </c>
      <c r="B81" s="40">
        <v>1</v>
      </c>
    </row>
    <row r="82" spans="1:2" ht="14.25" customHeight="1" x14ac:dyDescent="0.15">
      <c r="A82" s="44">
        <v>44040.291666666664</v>
      </c>
      <c r="B82" s="40">
        <v>1</v>
      </c>
    </row>
    <row r="83" spans="1:2" ht="14.25" customHeight="1" x14ac:dyDescent="0.15">
      <c r="A83" s="44">
        <v>44041.291666666664</v>
      </c>
      <c r="B83" s="40">
        <v>2</v>
      </c>
    </row>
    <row r="84" spans="1:2" ht="14.25" customHeight="1" x14ac:dyDescent="0.15">
      <c r="A84" s="44">
        <v>44042.291666666664</v>
      </c>
      <c r="B84" s="40">
        <v>1</v>
      </c>
    </row>
    <row r="85" spans="1:2" ht="14.25" customHeight="1" x14ac:dyDescent="0.15">
      <c r="A85" s="44">
        <v>44042.729166666664</v>
      </c>
      <c r="B85" s="40">
        <v>2</v>
      </c>
    </row>
    <row r="86" spans="1:2" ht="14.25" customHeight="1" x14ac:dyDescent="0.15">
      <c r="A86" s="44">
        <v>44044.291666666664</v>
      </c>
      <c r="B86" s="40">
        <v>1</v>
      </c>
    </row>
    <row r="87" spans="1:2" ht="14.25" customHeight="1" x14ac:dyDescent="0.15">
      <c r="A87" s="44">
        <v>44046.291666666664</v>
      </c>
      <c r="B87" s="40">
        <v>8</v>
      </c>
    </row>
    <row r="88" spans="1:2" ht="14.25" customHeight="1" x14ac:dyDescent="0.15">
      <c r="A88" s="44">
        <v>44050.291666666664</v>
      </c>
      <c r="B88" s="40">
        <v>1</v>
      </c>
    </row>
    <row r="89" spans="1:2" ht="14.25" customHeight="1" x14ac:dyDescent="0.15">
      <c r="A89" s="44">
        <v>44050.958333333336</v>
      </c>
      <c r="B89" s="40">
        <v>1</v>
      </c>
    </row>
    <row r="90" spans="1:2" ht="14.25" customHeight="1" x14ac:dyDescent="0.15">
      <c r="A90" s="44">
        <v>44053.291666666664</v>
      </c>
      <c r="B90" s="40">
        <v>1</v>
      </c>
    </row>
    <row r="91" spans="1:2" ht="14.25" customHeight="1" x14ac:dyDescent="0.15">
      <c r="A91" s="44">
        <v>44053.625</v>
      </c>
      <c r="B91" s="40">
        <v>1</v>
      </c>
    </row>
    <row r="92" spans="1:2" ht="14.25" customHeight="1" x14ac:dyDescent="0.15">
      <c r="A92" s="44">
        <v>44054.291666666664</v>
      </c>
      <c r="B92" s="40">
        <v>1</v>
      </c>
    </row>
    <row r="93" spans="1:2" ht="14.25" customHeight="1" x14ac:dyDescent="0.15">
      <c r="A93" s="44">
        <v>44056.291666666664</v>
      </c>
      <c r="B93" s="40">
        <v>1</v>
      </c>
    </row>
    <row r="94" spans="1:2" ht="14.25" customHeight="1" x14ac:dyDescent="0.15">
      <c r="A94" s="44">
        <v>44057.291666666664</v>
      </c>
      <c r="B94" s="40">
        <v>2</v>
      </c>
    </row>
    <row r="95" spans="1:2" ht="14.25" customHeight="1" x14ac:dyDescent="0.15">
      <c r="A95" s="44">
        <v>44062.291666666664</v>
      </c>
      <c r="B95" s="40">
        <v>2</v>
      </c>
    </row>
    <row r="96" spans="1:2" ht="14.25" customHeight="1" x14ac:dyDescent="0.15">
      <c r="A96" s="44">
        <v>44065.130555555559</v>
      </c>
      <c r="B96" s="40">
        <v>1</v>
      </c>
    </row>
    <row r="97" spans="1:2" ht="14.25" customHeight="1" x14ac:dyDescent="0.15">
      <c r="A97" s="44">
        <v>44067.790972222225</v>
      </c>
      <c r="B97" s="40">
        <v>1</v>
      </c>
    </row>
    <row r="98" spans="1:2" ht="14.25" customHeight="1" x14ac:dyDescent="0.15">
      <c r="A98" s="44">
        <v>44070.875</v>
      </c>
      <c r="B98" s="40">
        <v>1</v>
      </c>
    </row>
    <row r="99" spans="1:2" ht="14.25" customHeight="1" x14ac:dyDescent="0.15">
      <c r="A99" s="44">
        <v>44075.291666666664</v>
      </c>
      <c r="B99" s="40">
        <v>2</v>
      </c>
    </row>
    <row r="100" spans="1:2" ht="14.25" customHeight="1" x14ac:dyDescent="0.15">
      <c r="A100" s="44">
        <v>44075.958333333336</v>
      </c>
      <c r="B100" s="40">
        <v>1</v>
      </c>
    </row>
    <row r="101" spans="1:2" ht="14.25" customHeight="1" x14ac:dyDescent="0.15">
      <c r="A101" s="44">
        <v>44076.291666666664</v>
      </c>
      <c r="B101" s="40">
        <v>1</v>
      </c>
    </row>
    <row r="102" spans="1:2" ht="14.25" customHeight="1" x14ac:dyDescent="0.15">
      <c r="A102" s="44">
        <v>44077.291666666664</v>
      </c>
      <c r="B102" s="40">
        <v>1</v>
      </c>
    </row>
    <row r="103" spans="1:2" ht="14.25" customHeight="1" x14ac:dyDescent="0.15">
      <c r="A103" s="44">
        <v>44077.875</v>
      </c>
      <c r="B103" s="40">
        <v>1</v>
      </c>
    </row>
    <row r="104" spans="1:2" ht="14.25" customHeight="1" x14ac:dyDescent="0.15">
      <c r="A104" s="44">
        <v>44082.291666666664</v>
      </c>
      <c r="B104" s="40">
        <v>1</v>
      </c>
    </row>
    <row r="105" spans="1:2" ht="14.25" customHeight="1" x14ac:dyDescent="0.15">
      <c r="A105" s="44">
        <v>44083.291666666664</v>
      </c>
      <c r="B105" s="40">
        <v>1</v>
      </c>
    </row>
    <row r="106" spans="1:2" ht="14.25" customHeight="1" x14ac:dyDescent="0.15">
      <c r="A106" s="44">
        <v>44085.291666666664</v>
      </c>
      <c r="B106" s="40">
        <v>1</v>
      </c>
    </row>
    <row r="107" spans="1:2" ht="14.25" customHeight="1" x14ac:dyDescent="0.15">
      <c r="A107" s="44">
        <v>44090.760416666664</v>
      </c>
      <c r="B107" s="40">
        <v>1</v>
      </c>
    </row>
    <row r="108" spans="1:2" ht="14.25" customHeight="1" x14ac:dyDescent="0.15">
      <c r="A108" s="44">
        <v>44091.291666666664</v>
      </c>
      <c r="B108" s="40">
        <v>1</v>
      </c>
    </row>
    <row r="109" spans="1:2" ht="14.25" customHeight="1" x14ac:dyDescent="0.15">
      <c r="A109" s="44">
        <v>44091.875</v>
      </c>
      <c r="B109" s="40">
        <v>1</v>
      </c>
    </row>
    <row r="110" spans="1:2" ht="14.25" customHeight="1" x14ac:dyDescent="0.15">
      <c r="A110" s="44">
        <v>44092.291666666664</v>
      </c>
      <c r="B110" s="40">
        <v>1</v>
      </c>
    </row>
    <row r="111" spans="1:2" ht="14.25" customHeight="1" x14ac:dyDescent="0.15">
      <c r="A111" s="44">
        <v>44097.291666666664</v>
      </c>
      <c r="B111" s="40">
        <v>1</v>
      </c>
    </row>
    <row r="112" spans="1:2" ht="14.25" customHeight="1" x14ac:dyDescent="0.15">
      <c r="A112" s="44">
        <v>44097.958333333336</v>
      </c>
      <c r="B112" s="40">
        <v>1</v>
      </c>
    </row>
    <row r="113" spans="1:2" ht="14.25" customHeight="1" x14ac:dyDescent="0.15">
      <c r="A113" s="44">
        <v>44098.291666666664</v>
      </c>
      <c r="B113" s="40">
        <v>1</v>
      </c>
    </row>
    <row r="114" spans="1:2" ht="14.25" customHeight="1" x14ac:dyDescent="0.15">
      <c r="A114" s="44">
        <v>44099.790972222225</v>
      </c>
      <c r="B114" s="40">
        <v>1</v>
      </c>
    </row>
    <row r="115" spans="1:2" ht="14.25" customHeight="1" x14ac:dyDescent="0.15">
      <c r="A115" s="44">
        <v>44102.291666666664</v>
      </c>
      <c r="B115" s="40">
        <v>1</v>
      </c>
    </row>
    <row r="116" spans="1:2" ht="14.25" customHeight="1" x14ac:dyDescent="0.15">
      <c r="A116" s="44">
        <v>44104.791666666664</v>
      </c>
      <c r="B116" s="40">
        <v>1</v>
      </c>
    </row>
    <row r="117" spans="1:2" ht="14.25" customHeight="1" x14ac:dyDescent="0.15">
      <c r="A117" s="44">
        <v>44104.8125</v>
      </c>
      <c r="B117" s="40">
        <v>1</v>
      </c>
    </row>
    <row r="118" spans="1:2" ht="14.25" customHeight="1" x14ac:dyDescent="0.15">
      <c r="A118" s="44">
        <v>44109.291666666664</v>
      </c>
      <c r="B118" s="40">
        <v>1</v>
      </c>
    </row>
    <row r="119" spans="1:2" ht="14.25" customHeight="1" x14ac:dyDescent="0.15">
      <c r="A119" s="44">
        <v>44110.291666666664</v>
      </c>
      <c r="B119" s="40">
        <v>1</v>
      </c>
    </row>
    <row r="120" spans="1:2" ht="14.25" customHeight="1" x14ac:dyDescent="0.15">
      <c r="A120" s="44">
        <v>44111.291666666664</v>
      </c>
      <c r="B120" s="40">
        <v>1</v>
      </c>
    </row>
    <row r="121" spans="1:2" ht="14.25" customHeight="1" x14ac:dyDescent="0.15">
      <c r="A121" s="44">
        <v>44113.291666666664</v>
      </c>
      <c r="B121" s="40">
        <v>3</v>
      </c>
    </row>
    <row r="122" spans="1:2" ht="14.25" customHeight="1" x14ac:dyDescent="0.15">
      <c r="A122" s="44">
        <v>44113.791666666664</v>
      </c>
      <c r="B122" s="40">
        <v>1</v>
      </c>
    </row>
    <row r="123" spans="1:2" ht="14.25" customHeight="1" x14ac:dyDescent="0.15">
      <c r="A123" s="44">
        <v>44116.291666666664</v>
      </c>
      <c r="B123" s="40">
        <v>1</v>
      </c>
    </row>
    <row r="124" spans="1:2" ht="14.25" customHeight="1" x14ac:dyDescent="0.15">
      <c r="A124" s="44">
        <v>44119.291666666664</v>
      </c>
      <c r="B124" s="40">
        <v>2</v>
      </c>
    </row>
    <row r="125" spans="1:2" ht="14.25" customHeight="1" x14ac:dyDescent="0.15">
      <c r="A125" s="44">
        <v>44125.291666666664</v>
      </c>
      <c r="B125" s="40">
        <v>1</v>
      </c>
    </row>
    <row r="126" spans="1:2" ht="14.25" customHeight="1" x14ac:dyDescent="0.15">
      <c r="A126" s="44">
        <v>44130.291666666664</v>
      </c>
      <c r="B126" s="40">
        <v>2</v>
      </c>
    </row>
    <row r="127" spans="1:2" ht="14.25" customHeight="1" x14ac:dyDescent="0.15">
      <c r="A127" s="44">
        <v>44133.291666666664</v>
      </c>
      <c r="B127" s="40">
        <v>1</v>
      </c>
    </row>
    <row r="128" spans="1:2" ht="14.25" customHeight="1" x14ac:dyDescent="0.15">
      <c r="A128" s="44">
        <v>44137.333333333336</v>
      </c>
      <c r="B128" s="40">
        <v>1</v>
      </c>
    </row>
    <row r="129" spans="1:2" ht="14.25" customHeight="1" x14ac:dyDescent="0.15">
      <c r="A129" s="44">
        <v>44137.770833333336</v>
      </c>
      <c r="B129" s="40">
        <v>1</v>
      </c>
    </row>
    <row r="130" spans="1:2" ht="14.25" customHeight="1" x14ac:dyDescent="0.15">
      <c r="A130" s="44">
        <v>44138.333333333336</v>
      </c>
      <c r="B130" s="40">
        <v>1</v>
      </c>
    </row>
    <row r="131" spans="1:2" ht="14.25" customHeight="1" x14ac:dyDescent="0.15">
      <c r="A131" s="44">
        <v>44141.333333333336</v>
      </c>
      <c r="B131" s="40">
        <v>1</v>
      </c>
    </row>
    <row r="132" spans="1:2" ht="14.25" customHeight="1" x14ac:dyDescent="0.15">
      <c r="A132" s="44">
        <v>44144.333333333336</v>
      </c>
      <c r="B132" s="40">
        <v>1</v>
      </c>
    </row>
    <row r="133" spans="1:2" ht="14.25" customHeight="1" x14ac:dyDescent="0.15">
      <c r="A133" s="44">
        <v>44151.666666666664</v>
      </c>
      <c r="B133" s="40">
        <v>1</v>
      </c>
    </row>
    <row r="134" spans="1:2" ht="14.25" customHeight="1" x14ac:dyDescent="0.15">
      <c r="A134" s="44">
        <v>44153.333333333336</v>
      </c>
      <c r="B134" s="40">
        <v>1</v>
      </c>
    </row>
    <row r="135" spans="1:2" ht="14.25" customHeight="1" x14ac:dyDescent="0.15">
      <c r="A135" s="44">
        <v>44154.333333333336</v>
      </c>
      <c r="B135" s="40">
        <v>3</v>
      </c>
    </row>
    <row r="136" spans="1:2" ht="14.25" customHeight="1" x14ac:dyDescent="0.15">
      <c r="A136" s="44">
        <v>44155.75</v>
      </c>
      <c r="B136" s="40">
        <v>2</v>
      </c>
    </row>
    <row r="137" spans="1:2" ht="14.25" customHeight="1" x14ac:dyDescent="0.15">
      <c r="A137" s="44">
        <v>44158.333333333336</v>
      </c>
      <c r="B137" s="40">
        <v>1</v>
      </c>
    </row>
    <row r="138" spans="1:2" ht="14.25" customHeight="1" x14ac:dyDescent="0.15">
      <c r="A138" s="44">
        <v>44159.333333333336</v>
      </c>
      <c r="B138" s="40">
        <v>1</v>
      </c>
    </row>
    <row r="139" spans="1:2" ht="14.25" customHeight="1" x14ac:dyDescent="0.15">
      <c r="A139" s="44">
        <v>44160.333333333336</v>
      </c>
      <c r="B139" s="40">
        <v>5</v>
      </c>
    </row>
    <row r="140" spans="1:2" ht="14.25" customHeight="1" x14ac:dyDescent="0.15">
      <c r="A140" s="44">
        <v>44165.334027777775</v>
      </c>
      <c r="B140" s="40">
        <v>1</v>
      </c>
    </row>
    <row r="141" spans="1:2" ht="14.25" customHeight="1" x14ac:dyDescent="0.15">
      <c r="A141" s="44">
        <v>44166.333333333336</v>
      </c>
      <c r="B141" s="40">
        <v>2</v>
      </c>
    </row>
    <row r="142" spans="1:2" ht="14.25" customHeight="1" x14ac:dyDescent="0.15">
      <c r="A142" s="44">
        <v>44168.333333333336</v>
      </c>
      <c r="B142" s="40">
        <v>2</v>
      </c>
    </row>
    <row r="143" spans="1:2" ht="14.25" customHeight="1" x14ac:dyDescent="0.15">
      <c r="A143" s="44">
        <v>44172.333333333336</v>
      </c>
      <c r="B143" s="40">
        <v>1</v>
      </c>
    </row>
    <row r="144" spans="1:2" ht="14.25" customHeight="1" x14ac:dyDescent="0.15">
      <c r="A144" s="44">
        <v>44173.333333333336</v>
      </c>
      <c r="B144" s="40">
        <v>1</v>
      </c>
    </row>
    <row r="145" spans="1:2" ht="14.25" customHeight="1" x14ac:dyDescent="0.15">
      <c r="A145" s="44">
        <v>44176.333333333336</v>
      </c>
      <c r="B145" s="40">
        <v>2</v>
      </c>
    </row>
    <row r="146" spans="1:2" ht="14.25" customHeight="1" x14ac:dyDescent="0.15">
      <c r="A146" s="44">
        <v>44179.666666666664</v>
      </c>
      <c r="B146" s="40">
        <v>1</v>
      </c>
    </row>
    <row r="147" spans="1:2" ht="14.25" customHeight="1" x14ac:dyDescent="0.15">
      <c r="A147" s="44">
        <v>44180.333333333336</v>
      </c>
      <c r="B147" s="40">
        <v>1</v>
      </c>
    </row>
    <row r="148" spans="1:2" ht="14.25" customHeight="1" x14ac:dyDescent="0.15">
      <c r="A148" s="44">
        <v>44181.333333333336</v>
      </c>
      <c r="B148" s="40">
        <v>1</v>
      </c>
    </row>
    <row r="149" spans="1:2" ht="14.25" customHeight="1" x14ac:dyDescent="0.15">
      <c r="A149" s="44">
        <v>44182.333333333336</v>
      </c>
      <c r="B149" s="40">
        <v>1</v>
      </c>
    </row>
    <row r="150" spans="1:2" ht="14.25" customHeight="1" x14ac:dyDescent="0.15">
      <c r="A150" s="44">
        <v>44186.333333333336</v>
      </c>
      <c r="B150" s="40">
        <v>1</v>
      </c>
    </row>
    <row r="151" spans="1:2" ht="14.25" customHeight="1" x14ac:dyDescent="0.15">
      <c r="A151" s="44">
        <v>44188.333333333336</v>
      </c>
      <c r="B151" s="40">
        <v>1</v>
      </c>
    </row>
    <row r="152" spans="1:2" ht="14.25" customHeight="1" x14ac:dyDescent="0.15">
      <c r="A152" s="44">
        <v>44200.333333333336</v>
      </c>
      <c r="B152" s="40">
        <v>5</v>
      </c>
    </row>
    <row r="153" spans="1:2" ht="14.25" customHeight="1" x14ac:dyDescent="0.15">
      <c r="A153" s="44">
        <v>44200.958333333336</v>
      </c>
      <c r="B153" s="40">
        <v>1</v>
      </c>
    </row>
    <row r="154" spans="1:2" ht="14.25" customHeight="1" x14ac:dyDescent="0.15">
      <c r="A154" s="45">
        <v>44202</v>
      </c>
      <c r="B154" s="40">
        <v>1</v>
      </c>
    </row>
    <row r="155" spans="1:2" ht="14.25" customHeight="1" x14ac:dyDescent="0.15">
      <c r="A155" s="44">
        <v>44202.333333333336</v>
      </c>
      <c r="B155" s="40">
        <v>2</v>
      </c>
    </row>
    <row r="156" spans="1:2" ht="14.25" customHeight="1" x14ac:dyDescent="0.15">
      <c r="A156" s="44">
        <v>44203.333333333336</v>
      </c>
      <c r="B156" s="40">
        <v>3</v>
      </c>
    </row>
    <row r="157" spans="1:2" ht="14.25" customHeight="1" x14ac:dyDescent="0.15">
      <c r="A157" s="44">
        <v>44203.708333333336</v>
      </c>
      <c r="B157" s="40">
        <v>1</v>
      </c>
    </row>
    <row r="158" spans="1:2" ht="14.25" customHeight="1" x14ac:dyDescent="0.15">
      <c r="A158" s="44">
        <v>44204.333333333336</v>
      </c>
      <c r="B158" s="40">
        <v>3</v>
      </c>
    </row>
    <row r="159" spans="1:2" ht="14.25" customHeight="1" x14ac:dyDescent="0.15">
      <c r="A159" s="44">
        <v>44207.333333333336</v>
      </c>
      <c r="B159" s="40">
        <v>3</v>
      </c>
    </row>
    <row r="160" spans="1:2" ht="14.25" customHeight="1" x14ac:dyDescent="0.15">
      <c r="A160" s="44">
        <v>44207.958333333336</v>
      </c>
      <c r="B160" s="40">
        <v>1</v>
      </c>
    </row>
    <row r="161" spans="1:2" ht="14.25" customHeight="1" x14ac:dyDescent="0.15">
      <c r="A161" s="44">
        <v>44208.333333333336</v>
      </c>
      <c r="B161" s="40">
        <v>2</v>
      </c>
    </row>
    <row r="162" spans="1:2" ht="14.25" customHeight="1" x14ac:dyDescent="0.15">
      <c r="A162" s="44">
        <v>44209.333333333336</v>
      </c>
      <c r="B162" s="40">
        <v>1</v>
      </c>
    </row>
    <row r="163" spans="1:2" ht="14.25" customHeight="1" x14ac:dyDescent="0.15">
      <c r="A163" s="44">
        <v>44210.958333333336</v>
      </c>
      <c r="B163" s="40">
        <v>1</v>
      </c>
    </row>
    <row r="164" spans="1:2" ht="14.25" customHeight="1" x14ac:dyDescent="0.15">
      <c r="A164" s="44">
        <v>44215.333333333336</v>
      </c>
      <c r="B164" s="40">
        <v>1</v>
      </c>
    </row>
    <row r="165" spans="1:2" ht="14.25" customHeight="1" x14ac:dyDescent="0.15">
      <c r="A165" s="44">
        <v>44216.333333333336</v>
      </c>
      <c r="B165" s="40">
        <v>1</v>
      </c>
    </row>
    <row r="166" spans="1:2" ht="14.25" customHeight="1" x14ac:dyDescent="0.15">
      <c r="A166" s="45">
        <v>44217</v>
      </c>
      <c r="B166" s="40">
        <v>1</v>
      </c>
    </row>
    <row r="167" spans="1:2" ht="14.25" customHeight="1" x14ac:dyDescent="0.15">
      <c r="A167" s="44">
        <v>44218.333333333336</v>
      </c>
      <c r="B167" s="40">
        <v>1</v>
      </c>
    </row>
    <row r="168" spans="1:2" ht="14.25" customHeight="1" x14ac:dyDescent="0.15">
      <c r="A168" s="44">
        <v>44222.333333333336</v>
      </c>
      <c r="B168" s="40">
        <v>2</v>
      </c>
    </row>
    <row r="169" spans="1:2" ht="14.25" customHeight="1" x14ac:dyDescent="0.15">
      <c r="A169" s="44">
        <v>44223.713888888888</v>
      </c>
      <c r="B169" s="40">
        <v>1</v>
      </c>
    </row>
    <row r="170" spans="1:2" ht="14.25" customHeight="1" x14ac:dyDescent="0.15">
      <c r="A170" s="44">
        <v>44225.333333333336</v>
      </c>
      <c r="B170" s="40">
        <v>1</v>
      </c>
    </row>
    <row r="171" spans="1:2" ht="14.25" customHeight="1" x14ac:dyDescent="0.15">
      <c r="A171" s="44">
        <v>44225.958333333336</v>
      </c>
      <c r="B171" s="40">
        <v>1</v>
      </c>
    </row>
    <row r="172" spans="1:2" ht="14.25" customHeight="1" x14ac:dyDescent="0.15">
      <c r="A172" s="44">
        <v>44228.333333333336</v>
      </c>
      <c r="B172" s="40">
        <v>1</v>
      </c>
    </row>
    <row r="173" spans="1:2" ht="14.25" customHeight="1" x14ac:dyDescent="0.15">
      <c r="A173" s="44">
        <v>44229.666666666664</v>
      </c>
      <c r="B173" s="40">
        <v>1</v>
      </c>
    </row>
    <row r="174" spans="1:2" ht="14.25" customHeight="1" x14ac:dyDescent="0.15">
      <c r="A174" s="44">
        <v>44236.333333333336</v>
      </c>
      <c r="B174" s="40">
        <v>4</v>
      </c>
    </row>
    <row r="175" spans="1:2" ht="14.25" customHeight="1" x14ac:dyDescent="0.15">
      <c r="A175" s="44">
        <v>44237.333333333336</v>
      </c>
      <c r="B175" s="40">
        <v>2</v>
      </c>
    </row>
    <row r="176" spans="1:2" ht="14.25" customHeight="1" x14ac:dyDescent="0.15">
      <c r="A176" s="44">
        <v>44238.041666666664</v>
      </c>
      <c r="B176" s="40">
        <v>1</v>
      </c>
    </row>
    <row r="177" spans="1:2" ht="14.25" customHeight="1" x14ac:dyDescent="0.15">
      <c r="A177" s="44">
        <v>44239.833333333336</v>
      </c>
      <c r="B177" s="40">
        <v>1</v>
      </c>
    </row>
    <row r="178" spans="1:2" ht="14.25" customHeight="1" x14ac:dyDescent="0.15">
      <c r="A178" s="44">
        <v>44244.333333333336</v>
      </c>
      <c r="B178" s="40">
        <v>1</v>
      </c>
    </row>
    <row r="179" spans="1:2" ht="14.25" customHeight="1" x14ac:dyDescent="0.15">
      <c r="A179" s="44">
        <v>44250.333333333336</v>
      </c>
      <c r="B179" s="40">
        <v>1</v>
      </c>
    </row>
    <row r="180" spans="1:2" ht="14.25" customHeight="1" x14ac:dyDescent="0.15">
      <c r="A180" s="44">
        <v>44250.833333333336</v>
      </c>
      <c r="B180" s="40">
        <v>1</v>
      </c>
    </row>
    <row r="181" spans="1:2" ht="14.25" customHeight="1" x14ac:dyDescent="0.15">
      <c r="A181" s="44">
        <v>44252.333333333336</v>
      </c>
      <c r="B181" s="40">
        <v>2</v>
      </c>
    </row>
    <row r="182" spans="1:2" ht="14.25" customHeight="1" x14ac:dyDescent="0.15">
      <c r="A182" s="44">
        <v>44257.333333333336</v>
      </c>
      <c r="B182" s="40">
        <v>3</v>
      </c>
    </row>
    <row r="183" spans="1:2" ht="14.25" customHeight="1" x14ac:dyDescent="0.15">
      <c r="A183" s="44">
        <v>44260.333333333336</v>
      </c>
      <c r="B183" s="40">
        <v>1</v>
      </c>
    </row>
    <row r="184" spans="1:2" ht="14.25" customHeight="1" x14ac:dyDescent="0.15">
      <c r="A184" s="44">
        <v>44263.333333333336</v>
      </c>
      <c r="B184" s="40">
        <v>1</v>
      </c>
    </row>
    <row r="185" spans="1:2" ht="14.25" customHeight="1" x14ac:dyDescent="0.15">
      <c r="A185" s="44">
        <v>44265.333333333336</v>
      </c>
      <c r="B185" s="40">
        <v>2</v>
      </c>
    </row>
    <row r="186" spans="1:2" ht="14.25" customHeight="1" x14ac:dyDescent="0.15">
      <c r="A186" s="44">
        <v>44270.291666666664</v>
      </c>
      <c r="B186" s="40">
        <v>4</v>
      </c>
    </row>
    <row r="187" spans="1:2" ht="14.25" customHeight="1" x14ac:dyDescent="0.15">
      <c r="A187" s="44">
        <v>44271.291666666664</v>
      </c>
      <c r="B187" s="40">
        <v>1</v>
      </c>
    </row>
    <row r="188" spans="1:2" ht="14.25" customHeight="1" x14ac:dyDescent="0.15">
      <c r="A188" s="44">
        <v>44272.291666666664</v>
      </c>
      <c r="B188" s="40">
        <v>1</v>
      </c>
    </row>
    <row r="189" spans="1:2" ht="14.25" customHeight="1" x14ac:dyDescent="0.15">
      <c r="A189" s="44">
        <v>44273.291666666664</v>
      </c>
      <c r="B189" s="40">
        <v>1</v>
      </c>
    </row>
    <row r="190" spans="1:2" ht="14.25" customHeight="1" x14ac:dyDescent="0.15">
      <c r="A190" s="44">
        <v>44277.291666666664</v>
      </c>
      <c r="B190" s="40">
        <v>2</v>
      </c>
    </row>
    <row r="191" spans="1:2" ht="14.25" customHeight="1" x14ac:dyDescent="0.15">
      <c r="A191" s="44">
        <v>44278.291666666664</v>
      </c>
      <c r="B191" s="40">
        <v>1</v>
      </c>
    </row>
    <row r="192" spans="1:2" ht="14.25" customHeight="1" x14ac:dyDescent="0.15">
      <c r="A192" s="44">
        <v>44280.625</v>
      </c>
      <c r="B192" s="40">
        <v>1</v>
      </c>
    </row>
    <row r="193" spans="1:2" ht="14.25" customHeight="1" x14ac:dyDescent="0.15">
      <c r="A193" s="44">
        <v>44287.291666666664</v>
      </c>
      <c r="B193" s="40">
        <v>2</v>
      </c>
    </row>
    <row r="194" spans="1:2" ht="14.25" customHeight="1" x14ac:dyDescent="0.15">
      <c r="A194" s="44">
        <v>44291.291666666664</v>
      </c>
      <c r="B194" s="40">
        <v>1</v>
      </c>
    </row>
    <row r="195" spans="1:2" ht="14.25" customHeight="1" x14ac:dyDescent="0.15">
      <c r="A195" s="44">
        <v>44292.291666666664</v>
      </c>
      <c r="B195" s="40">
        <v>1</v>
      </c>
    </row>
    <row r="196" spans="1:2" ht="14.25" customHeight="1" x14ac:dyDescent="0.15">
      <c r="A196" s="44">
        <v>44292.791666666664</v>
      </c>
      <c r="B196" s="40">
        <v>2</v>
      </c>
    </row>
    <row r="197" spans="1:2" ht="14.25" customHeight="1" x14ac:dyDescent="0.15">
      <c r="A197" s="44">
        <v>44293.291666666664</v>
      </c>
      <c r="B197" s="40">
        <v>2</v>
      </c>
    </row>
    <row r="198" spans="1:2" ht="14.25" customHeight="1" x14ac:dyDescent="0.15">
      <c r="A198" s="44">
        <v>44294.916666666664</v>
      </c>
      <c r="B198" s="40">
        <v>1</v>
      </c>
    </row>
    <row r="199" spans="1:2" ht="14.25" customHeight="1" x14ac:dyDescent="0.15">
      <c r="A199" s="44">
        <v>44295.291666666664</v>
      </c>
      <c r="B199" s="40">
        <v>2</v>
      </c>
    </row>
    <row r="200" spans="1:2" ht="14.25" customHeight="1" x14ac:dyDescent="0.15">
      <c r="A200" s="44">
        <v>44298.291666666664</v>
      </c>
      <c r="B200" s="40">
        <v>1</v>
      </c>
    </row>
    <row r="201" spans="1:2" ht="14.25" customHeight="1" x14ac:dyDescent="0.15">
      <c r="A201" s="44">
        <v>44299.291666666664</v>
      </c>
      <c r="B201" s="40">
        <v>1</v>
      </c>
    </row>
    <row r="202" spans="1:2" ht="14.25" customHeight="1" x14ac:dyDescent="0.15">
      <c r="A202" s="44">
        <v>44300.291666666664</v>
      </c>
      <c r="B202" s="40">
        <v>1</v>
      </c>
    </row>
    <row r="203" spans="1:2" ht="14.25" customHeight="1" x14ac:dyDescent="0.15">
      <c r="A203" s="44">
        <v>44306.291666666664</v>
      </c>
      <c r="B203" s="40">
        <v>2</v>
      </c>
    </row>
    <row r="204" spans="1:2" ht="14.25" customHeight="1" x14ac:dyDescent="0.15">
      <c r="A204" s="44">
        <v>44307.291666666664</v>
      </c>
      <c r="B204" s="40">
        <v>1</v>
      </c>
    </row>
    <row r="205" spans="1:2" ht="14.25" customHeight="1" x14ac:dyDescent="0.15">
      <c r="A205" s="44">
        <v>44312.291666666664</v>
      </c>
      <c r="B205" s="40">
        <v>1</v>
      </c>
    </row>
    <row r="206" spans="1:2" ht="14.25" customHeight="1" x14ac:dyDescent="0.15">
      <c r="A206" s="44">
        <v>44313.9</v>
      </c>
      <c r="B206" s="40">
        <v>1</v>
      </c>
    </row>
    <row r="207" spans="1:2" ht="14.25" customHeight="1" x14ac:dyDescent="0.15">
      <c r="A207" s="44">
        <v>44314.666666666664</v>
      </c>
      <c r="B207" s="40">
        <v>1</v>
      </c>
    </row>
    <row r="208" spans="1:2" ht="14.25" customHeight="1" x14ac:dyDescent="0.15">
      <c r="A208" s="44">
        <v>44321.291666666664</v>
      </c>
      <c r="B208" s="40">
        <v>3</v>
      </c>
    </row>
    <row r="209" spans="1:2" ht="14.25" customHeight="1" x14ac:dyDescent="0.15">
      <c r="A209" s="45">
        <v>44329</v>
      </c>
      <c r="B209" s="40">
        <v>1</v>
      </c>
    </row>
    <row r="210" spans="1:2" ht="14.25" customHeight="1" x14ac:dyDescent="0.15">
      <c r="A210" s="44">
        <v>44333.291666666664</v>
      </c>
      <c r="B210" s="40">
        <v>1</v>
      </c>
    </row>
    <row r="211" spans="1:2" ht="14.25" customHeight="1" x14ac:dyDescent="0.15">
      <c r="A211" s="44">
        <v>44335.75</v>
      </c>
      <c r="B211" s="40">
        <v>1</v>
      </c>
    </row>
    <row r="212" spans="1:2" ht="14.25" customHeight="1" x14ac:dyDescent="0.15">
      <c r="A212" s="44">
        <v>44337.291666666664</v>
      </c>
      <c r="B212" s="40">
        <v>1</v>
      </c>
    </row>
    <row r="213" spans="1:2" ht="14.25" customHeight="1" x14ac:dyDescent="0.15">
      <c r="A213" s="44">
        <v>44341.291666666664</v>
      </c>
      <c r="B213" s="40">
        <v>1</v>
      </c>
    </row>
    <row r="214" spans="1:2" ht="14.25" customHeight="1" x14ac:dyDescent="0.15">
      <c r="A214" s="44">
        <v>44342.291666666664</v>
      </c>
      <c r="B214" s="40">
        <v>1</v>
      </c>
    </row>
    <row r="215" spans="1:2" ht="14.25" customHeight="1" x14ac:dyDescent="0.15">
      <c r="A215" s="44">
        <v>44343.708333333336</v>
      </c>
      <c r="B215" s="40">
        <v>1</v>
      </c>
    </row>
    <row r="216" spans="1:2" ht="14.25" customHeight="1" x14ac:dyDescent="0.15">
      <c r="A216" s="44">
        <v>44348.291666666664</v>
      </c>
      <c r="B216" s="40">
        <v>1</v>
      </c>
    </row>
    <row r="217" spans="1:2" ht="14.25" customHeight="1" x14ac:dyDescent="0.15">
      <c r="A217" s="44">
        <v>44349.291666666664</v>
      </c>
      <c r="B217" s="40">
        <v>1</v>
      </c>
    </row>
    <row r="218" spans="1:2" ht="14.25" customHeight="1" x14ac:dyDescent="0.15">
      <c r="A218" s="44">
        <v>44355.4375</v>
      </c>
      <c r="B218" s="40">
        <v>1</v>
      </c>
    </row>
    <row r="219" spans="1:2" ht="14.25" customHeight="1" x14ac:dyDescent="0.15">
      <c r="A219" s="44">
        <v>44356.291666666664</v>
      </c>
      <c r="B219" s="40">
        <v>1</v>
      </c>
    </row>
    <row r="220" spans="1:2" ht="14.25" customHeight="1" x14ac:dyDescent="0.15">
      <c r="A220" s="44">
        <v>44358.708333333336</v>
      </c>
      <c r="B220" s="40">
        <v>1</v>
      </c>
    </row>
    <row r="221" spans="1:2" ht="14.25" customHeight="1" x14ac:dyDescent="0.15">
      <c r="A221" s="44">
        <v>44362.291666666664</v>
      </c>
      <c r="B221" s="40">
        <v>2</v>
      </c>
    </row>
    <row r="222" spans="1:2" ht="14.25" customHeight="1" x14ac:dyDescent="0.15">
      <c r="A222" s="44">
        <v>44363.916666666664</v>
      </c>
      <c r="B222" s="40">
        <v>1</v>
      </c>
    </row>
    <row r="223" spans="1:2" ht="14.25" customHeight="1" x14ac:dyDescent="0.15">
      <c r="A223" s="44">
        <v>44376.291666666664</v>
      </c>
      <c r="B223" s="40">
        <v>1</v>
      </c>
    </row>
    <row r="224" spans="1:2" ht="14.25" customHeight="1" x14ac:dyDescent="0.15">
      <c r="A224" s="44">
        <v>44377.291666666664</v>
      </c>
      <c r="B224" s="40">
        <v>2</v>
      </c>
    </row>
    <row r="225" spans="1:2" ht="14.25" customHeight="1" x14ac:dyDescent="0.15">
      <c r="A225" s="45">
        <v>44429</v>
      </c>
      <c r="B225" s="40">
        <v>1</v>
      </c>
    </row>
    <row r="226" spans="1:2" ht="14.25" customHeight="1" x14ac:dyDescent="0.15">
      <c r="A226" s="45">
        <v>44460</v>
      </c>
      <c r="B226" s="40">
        <v>1</v>
      </c>
    </row>
    <row r="227" spans="1:2" ht="14.25" customHeight="1" x14ac:dyDescent="0.15">
      <c r="A227" s="30" t="s">
        <v>1150</v>
      </c>
      <c r="B227" s="40"/>
    </row>
    <row r="228" spans="1:2" ht="14.25" customHeight="1" x14ac:dyDescent="0.15">
      <c r="A228" s="34" t="s">
        <v>6</v>
      </c>
      <c r="B228" s="38">
        <v>342</v>
      </c>
    </row>
    <row r="229" spans="1:2" ht="14.25" customHeight="1" x14ac:dyDescent="0.15"/>
    <row r="230" spans="1:2" ht="14.25" customHeight="1" x14ac:dyDescent="0.15"/>
    <row r="231" spans="1:2" ht="14.25" customHeight="1" x14ac:dyDescent="0.15"/>
    <row r="232" spans="1:2" ht="14.25" customHeight="1" x14ac:dyDescent="0.15"/>
    <row r="233" spans="1:2" ht="14.25" customHeight="1" x14ac:dyDescent="0.15"/>
    <row r="234" spans="1:2" ht="14.25" customHeight="1" x14ac:dyDescent="0.15"/>
    <row r="235" spans="1:2" ht="14.25" customHeight="1" x14ac:dyDescent="0.15"/>
    <row r="236" spans="1:2" ht="14.25" customHeight="1" x14ac:dyDescent="0.15"/>
    <row r="237" spans="1:2" ht="14.25" customHeight="1" x14ac:dyDescent="0.15"/>
    <row r="238" spans="1:2" ht="14.25" customHeight="1" x14ac:dyDescent="0.15"/>
    <row r="239" spans="1:2" ht="14.25" customHeight="1" x14ac:dyDescent="0.15"/>
    <row r="240" spans="1:2"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000"/>
  <sheetViews>
    <sheetView workbookViewId="0"/>
  </sheetViews>
  <sheetFormatPr baseColWidth="10" defaultColWidth="12.6640625" defaultRowHeight="15" customHeight="1" x14ac:dyDescent="0.15"/>
  <cols>
    <col min="1" max="1" width="13.6640625" customWidth="1"/>
    <col min="2" max="2" width="22.5" customWidth="1"/>
    <col min="3" max="26" width="7.6640625" customWidth="1"/>
  </cols>
  <sheetData>
    <row r="1" spans="1:2" ht="14.25" customHeight="1" x14ac:dyDescent="0.15"/>
    <row r="2" spans="1:2" ht="14.25" customHeight="1" x14ac:dyDescent="0.15"/>
    <row r="3" spans="1:2" ht="14.25" customHeight="1" x14ac:dyDescent="0.15">
      <c r="A3" s="21" t="s">
        <v>194</v>
      </c>
      <c r="B3" s="26" t="s">
        <v>1146</v>
      </c>
    </row>
    <row r="4" spans="1:2" ht="14.25" customHeight="1" x14ac:dyDescent="0.15">
      <c r="A4" s="24" t="s">
        <v>240</v>
      </c>
      <c r="B4" s="39">
        <v>60</v>
      </c>
    </row>
    <row r="5" spans="1:2" ht="14.25" customHeight="1" x14ac:dyDescent="0.15">
      <c r="A5" s="45">
        <v>42433</v>
      </c>
      <c r="B5" s="40">
        <v>1</v>
      </c>
    </row>
    <row r="6" spans="1:2" ht="14.25" customHeight="1" x14ac:dyDescent="0.15">
      <c r="A6" s="44">
        <v>43508.708333333336</v>
      </c>
      <c r="B6" s="40">
        <v>1</v>
      </c>
    </row>
    <row r="7" spans="1:2" ht="14.25" customHeight="1" x14ac:dyDescent="0.15">
      <c r="A7" s="44">
        <v>43574.708333333336</v>
      </c>
      <c r="B7" s="40">
        <v>1</v>
      </c>
    </row>
    <row r="8" spans="1:2" ht="14.25" customHeight="1" x14ac:dyDescent="0.15">
      <c r="A8" s="45">
        <v>43707</v>
      </c>
      <c r="B8" s="40">
        <v>1</v>
      </c>
    </row>
    <row r="9" spans="1:2" ht="14.25" customHeight="1" x14ac:dyDescent="0.15">
      <c r="A9" s="45">
        <v>43749</v>
      </c>
      <c r="B9" s="40">
        <v>1</v>
      </c>
    </row>
    <row r="10" spans="1:2" ht="14.25" customHeight="1" x14ac:dyDescent="0.15">
      <c r="A10" s="45">
        <v>43784</v>
      </c>
      <c r="B10" s="40">
        <v>1</v>
      </c>
    </row>
    <row r="11" spans="1:2" ht="14.25" customHeight="1" x14ac:dyDescent="0.15">
      <c r="A11" s="45">
        <v>43819</v>
      </c>
      <c r="B11" s="40">
        <v>1</v>
      </c>
    </row>
    <row r="12" spans="1:2" ht="14.25" customHeight="1" x14ac:dyDescent="0.15">
      <c r="A12" s="45">
        <v>43907</v>
      </c>
      <c r="B12" s="40">
        <v>1</v>
      </c>
    </row>
    <row r="13" spans="1:2" ht="14.25" customHeight="1" x14ac:dyDescent="0.15">
      <c r="A13" s="45">
        <v>43984</v>
      </c>
      <c r="B13" s="40">
        <v>1</v>
      </c>
    </row>
    <row r="14" spans="1:2" ht="14.25" customHeight="1" x14ac:dyDescent="0.15">
      <c r="A14" s="45">
        <v>43993</v>
      </c>
      <c r="B14" s="40">
        <v>1</v>
      </c>
    </row>
    <row r="15" spans="1:2" ht="14.25" customHeight="1" x14ac:dyDescent="0.15">
      <c r="A15" s="45">
        <v>43997</v>
      </c>
      <c r="B15" s="40">
        <v>1</v>
      </c>
    </row>
    <row r="16" spans="1:2" ht="14.25" customHeight="1" x14ac:dyDescent="0.15">
      <c r="A16" s="45">
        <v>44011</v>
      </c>
      <c r="B16" s="40">
        <v>1</v>
      </c>
    </row>
    <row r="17" spans="1:2" ht="14.25" customHeight="1" x14ac:dyDescent="0.15">
      <c r="A17" s="45">
        <v>44014</v>
      </c>
      <c r="B17" s="40">
        <v>1</v>
      </c>
    </row>
    <row r="18" spans="1:2" ht="14.25" customHeight="1" x14ac:dyDescent="0.15">
      <c r="A18" s="45">
        <v>44027</v>
      </c>
      <c r="B18" s="40">
        <v>1</v>
      </c>
    </row>
    <row r="19" spans="1:2" ht="14.25" customHeight="1" x14ac:dyDescent="0.15">
      <c r="A19" s="45">
        <v>44029</v>
      </c>
      <c r="B19" s="40">
        <v>2</v>
      </c>
    </row>
    <row r="20" spans="1:2" ht="14.25" customHeight="1" x14ac:dyDescent="0.15">
      <c r="A20" s="44">
        <v>44032.708333333336</v>
      </c>
      <c r="B20" s="40">
        <v>1</v>
      </c>
    </row>
    <row r="21" spans="1:2" ht="14.25" customHeight="1" x14ac:dyDescent="0.15">
      <c r="A21" s="44">
        <v>44035.708333333336</v>
      </c>
      <c r="B21" s="40">
        <v>1</v>
      </c>
    </row>
    <row r="22" spans="1:2" ht="14.25" customHeight="1" x14ac:dyDescent="0.15">
      <c r="A22" s="45">
        <v>44037</v>
      </c>
      <c r="B22" s="40">
        <v>1</v>
      </c>
    </row>
    <row r="23" spans="1:2" ht="14.25" customHeight="1" x14ac:dyDescent="0.15">
      <c r="A23" s="44">
        <v>44042.708333333336</v>
      </c>
      <c r="B23" s="40">
        <v>1</v>
      </c>
    </row>
    <row r="24" spans="1:2" ht="14.25" customHeight="1" x14ac:dyDescent="0.15">
      <c r="A24" s="45">
        <v>44043</v>
      </c>
      <c r="B24" s="40">
        <v>1</v>
      </c>
    </row>
    <row r="25" spans="1:2" ht="14.25" customHeight="1" x14ac:dyDescent="0.15">
      <c r="A25" s="44">
        <v>44043.208333333336</v>
      </c>
      <c r="B25" s="40">
        <v>1</v>
      </c>
    </row>
    <row r="26" spans="1:2" ht="14.25" customHeight="1" x14ac:dyDescent="0.15">
      <c r="A26" s="45">
        <v>44044</v>
      </c>
      <c r="B26" s="40">
        <v>2</v>
      </c>
    </row>
    <row r="27" spans="1:2" ht="14.25" customHeight="1" x14ac:dyDescent="0.15">
      <c r="A27" s="45">
        <v>44046</v>
      </c>
      <c r="B27" s="40">
        <v>2</v>
      </c>
    </row>
    <row r="28" spans="1:2" ht="14.25" customHeight="1" x14ac:dyDescent="0.15">
      <c r="A28" s="44">
        <v>44046.5</v>
      </c>
      <c r="B28" s="40">
        <v>1</v>
      </c>
    </row>
    <row r="29" spans="1:2" ht="14.25" customHeight="1" x14ac:dyDescent="0.15">
      <c r="A29" s="44">
        <v>44046.999305555553</v>
      </c>
      <c r="B29" s="40">
        <v>1</v>
      </c>
    </row>
    <row r="30" spans="1:2" ht="14.25" customHeight="1" x14ac:dyDescent="0.15">
      <c r="A30" s="44">
        <v>44050.708333333336</v>
      </c>
      <c r="B30" s="40">
        <v>1</v>
      </c>
    </row>
    <row r="31" spans="1:2" ht="14.25" customHeight="1" x14ac:dyDescent="0.15">
      <c r="A31" s="44">
        <v>44050.999305555553</v>
      </c>
      <c r="B31" s="40">
        <v>1</v>
      </c>
    </row>
    <row r="32" spans="1:2" ht="14.25" customHeight="1" x14ac:dyDescent="0.15">
      <c r="A32" s="44">
        <v>44056.708333333336</v>
      </c>
      <c r="B32" s="40">
        <v>1</v>
      </c>
    </row>
    <row r="33" spans="1:2" ht="14.25" customHeight="1" x14ac:dyDescent="0.15">
      <c r="A33" s="44">
        <v>44056.999305555553</v>
      </c>
      <c r="B33" s="40">
        <v>1</v>
      </c>
    </row>
    <row r="34" spans="1:2" ht="14.25" customHeight="1" x14ac:dyDescent="0.15">
      <c r="A34" s="45">
        <v>44057</v>
      </c>
      <c r="B34" s="40">
        <v>1</v>
      </c>
    </row>
    <row r="35" spans="1:2" ht="14.25" customHeight="1" x14ac:dyDescent="0.15">
      <c r="A35" s="44">
        <v>44057.708333333336</v>
      </c>
      <c r="B35" s="40">
        <v>1</v>
      </c>
    </row>
    <row r="36" spans="1:2" ht="14.25" customHeight="1" x14ac:dyDescent="0.15">
      <c r="A36" s="44">
        <v>44057.999305555553</v>
      </c>
      <c r="B36" s="40">
        <v>2</v>
      </c>
    </row>
    <row r="37" spans="1:2" ht="14.25" customHeight="1" x14ac:dyDescent="0.15">
      <c r="A37" s="45">
        <v>44060</v>
      </c>
      <c r="B37" s="40">
        <v>1</v>
      </c>
    </row>
    <row r="38" spans="1:2" ht="14.25" customHeight="1" x14ac:dyDescent="0.15">
      <c r="A38" s="45">
        <v>44061</v>
      </c>
      <c r="B38" s="40">
        <v>1</v>
      </c>
    </row>
    <row r="39" spans="1:2" ht="14.25" customHeight="1" x14ac:dyDescent="0.15">
      <c r="A39" s="44">
        <v>44063.999305555553</v>
      </c>
      <c r="B39" s="40">
        <v>1</v>
      </c>
    </row>
    <row r="40" spans="1:2" ht="14.25" customHeight="1" x14ac:dyDescent="0.15">
      <c r="A40" s="44">
        <v>44070.708333333336</v>
      </c>
      <c r="B40" s="40">
        <v>1</v>
      </c>
    </row>
    <row r="41" spans="1:2" ht="14.25" customHeight="1" x14ac:dyDescent="0.15">
      <c r="A41" s="45">
        <v>44071</v>
      </c>
      <c r="B41" s="40">
        <v>2</v>
      </c>
    </row>
    <row r="42" spans="1:2" ht="14.25" customHeight="1" x14ac:dyDescent="0.15">
      <c r="A42" s="44">
        <v>44074.708333333336</v>
      </c>
      <c r="B42" s="40">
        <v>3</v>
      </c>
    </row>
    <row r="43" spans="1:2" ht="14.25" customHeight="1" x14ac:dyDescent="0.15">
      <c r="A43" s="45">
        <v>44075</v>
      </c>
      <c r="B43" s="40">
        <v>1</v>
      </c>
    </row>
    <row r="44" spans="1:2" ht="14.25" customHeight="1" x14ac:dyDescent="0.15">
      <c r="A44" s="44">
        <v>44075.708333333336</v>
      </c>
      <c r="B44" s="40">
        <v>1</v>
      </c>
    </row>
    <row r="45" spans="1:2" ht="14.25" customHeight="1" x14ac:dyDescent="0.15">
      <c r="A45" s="44">
        <v>44076.708333333336</v>
      </c>
      <c r="B45" s="40">
        <v>1</v>
      </c>
    </row>
    <row r="46" spans="1:2" ht="14.25" customHeight="1" x14ac:dyDescent="0.15">
      <c r="A46" s="44">
        <v>44084.708333333336</v>
      </c>
      <c r="B46" s="40">
        <v>1</v>
      </c>
    </row>
    <row r="47" spans="1:2" ht="14.25" customHeight="1" x14ac:dyDescent="0.15">
      <c r="A47" s="44">
        <v>44084.999305555553</v>
      </c>
      <c r="B47" s="40">
        <v>1</v>
      </c>
    </row>
    <row r="48" spans="1:2" ht="14.25" customHeight="1" x14ac:dyDescent="0.15">
      <c r="A48" s="44">
        <v>44085.208333333336</v>
      </c>
      <c r="B48" s="40">
        <v>1</v>
      </c>
    </row>
    <row r="49" spans="1:2" ht="14.25" customHeight="1" x14ac:dyDescent="0.15">
      <c r="A49" s="45">
        <v>44089</v>
      </c>
      <c r="B49" s="40">
        <v>2</v>
      </c>
    </row>
    <row r="50" spans="1:2" ht="14.25" customHeight="1" x14ac:dyDescent="0.15">
      <c r="A50" s="44">
        <v>44089.708333333336</v>
      </c>
      <c r="B50" s="40">
        <v>2</v>
      </c>
    </row>
    <row r="51" spans="1:2" ht="14.25" customHeight="1" x14ac:dyDescent="0.15">
      <c r="A51" s="44">
        <v>44091.708333333336</v>
      </c>
      <c r="B51" s="40">
        <v>1</v>
      </c>
    </row>
    <row r="52" spans="1:2" ht="14.25" customHeight="1" x14ac:dyDescent="0.15">
      <c r="A52" s="44">
        <v>44092.708333333336</v>
      </c>
      <c r="B52" s="40">
        <v>4</v>
      </c>
    </row>
    <row r="53" spans="1:2" ht="14.25" customHeight="1" x14ac:dyDescent="0.15">
      <c r="A53" s="44">
        <v>44095.708333333336</v>
      </c>
      <c r="B53" s="40">
        <v>1</v>
      </c>
    </row>
    <row r="54" spans="1:2" ht="14.25" customHeight="1" x14ac:dyDescent="0.15">
      <c r="A54" s="44">
        <v>44099.708333333336</v>
      </c>
      <c r="B54" s="40">
        <v>1</v>
      </c>
    </row>
    <row r="55" spans="1:2" ht="14.25" customHeight="1" x14ac:dyDescent="0.15">
      <c r="A55" s="44">
        <v>44103.708333333336</v>
      </c>
      <c r="B55" s="40">
        <v>1</v>
      </c>
    </row>
    <row r="56" spans="1:2" ht="14.25" customHeight="1" x14ac:dyDescent="0.15">
      <c r="A56" s="44">
        <v>44105.5</v>
      </c>
      <c r="B56" s="40">
        <v>1</v>
      </c>
    </row>
    <row r="57" spans="1:2" ht="14.25" customHeight="1" x14ac:dyDescent="0.15">
      <c r="A57" s="44">
        <v>44105.708333333336</v>
      </c>
      <c r="B57" s="40">
        <v>2</v>
      </c>
    </row>
    <row r="58" spans="1:2" ht="14.25" customHeight="1" x14ac:dyDescent="0.15">
      <c r="A58" s="45">
        <v>44106</v>
      </c>
      <c r="B58" s="40">
        <v>1</v>
      </c>
    </row>
    <row r="59" spans="1:2" ht="14.25" customHeight="1" x14ac:dyDescent="0.15">
      <c r="A59" s="44">
        <v>44106.708333333336</v>
      </c>
      <c r="B59" s="40">
        <v>2</v>
      </c>
    </row>
    <row r="60" spans="1:2" ht="14.25" customHeight="1" x14ac:dyDescent="0.15">
      <c r="A60" s="44">
        <v>44109.708333333336</v>
      </c>
      <c r="B60" s="40">
        <v>1</v>
      </c>
    </row>
    <row r="61" spans="1:2" ht="14.25" customHeight="1" x14ac:dyDescent="0.15">
      <c r="A61" s="44">
        <v>44110.625</v>
      </c>
      <c r="B61" s="40">
        <v>1</v>
      </c>
    </row>
    <row r="62" spans="1:2" ht="14.25" customHeight="1" x14ac:dyDescent="0.15">
      <c r="A62" s="44">
        <v>44111.708333333336</v>
      </c>
      <c r="B62" s="40">
        <v>1</v>
      </c>
    </row>
    <row r="63" spans="1:2" ht="14.25" customHeight="1" x14ac:dyDescent="0.15">
      <c r="A63" s="44">
        <v>44112.708333333336</v>
      </c>
      <c r="B63" s="40">
        <v>1</v>
      </c>
    </row>
    <row r="64" spans="1:2" ht="14.25" customHeight="1" x14ac:dyDescent="0.15">
      <c r="A64" s="44">
        <v>44113.208333333336</v>
      </c>
      <c r="B64" s="40">
        <v>1</v>
      </c>
    </row>
    <row r="65" spans="1:2" ht="14.25" customHeight="1" x14ac:dyDescent="0.15">
      <c r="A65" s="44">
        <v>44113.708333333336</v>
      </c>
      <c r="B65" s="40">
        <v>1</v>
      </c>
    </row>
    <row r="66" spans="1:2" ht="14.25" customHeight="1" x14ac:dyDescent="0.15">
      <c r="A66" s="44">
        <v>44117.625</v>
      </c>
      <c r="B66" s="40">
        <v>4</v>
      </c>
    </row>
    <row r="67" spans="1:2" ht="14.25" customHeight="1" x14ac:dyDescent="0.15">
      <c r="A67" s="44">
        <v>44119.5</v>
      </c>
      <c r="B67" s="40">
        <v>1</v>
      </c>
    </row>
    <row r="68" spans="1:2" ht="14.25" customHeight="1" x14ac:dyDescent="0.15">
      <c r="A68" s="44">
        <v>44123.499305555553</v>
      </c>
      <c r="B68" s="40">
        <v>1</v>
      </c>
    </row>
    <row r="69" spans="1:2" ht="14.25" customHeight="1" x14ac:dyDescent="0.15">
      <c r="A69" s="44">
        <v>44125.708333333336</v>
      </c>
      <c r="B69" s="40">
        <v>1</v>
      </c>
    </row>
    <row r="70" spans="1:2" ht="14.25" customHeight="1" x14ac:dyDescent="0.15">
      <c r="A70" s="44">
        <v>44126.708333333336</v>
      </c>
      <c r="B70" s="40">
        <v>1</v>
      </c>
    </row>
    <row r="71" spans="1:2" ht="14.25" customHeight="1" x14ac:dyDescent="0.15">
      <c r="A71" s="44">
        <v>44127.708333333336</v>
      </c>
      <c r="B71" s="40">
        <v>1</v>
      </c>
    </row>
    <row r="72" spans="1:2" ht="14.25" customHeight="1" x14ac:dyDescent="0.15">
      <c r="A72" s="44">
        <v>44131.708333333336</v>
      </c>
      <c r="B72" s="40">
        <v>1</v>
      </c>
    </row>
    <row r="73" spans="1:2" ht="14.25" customHeight="1" x14ac:dyDescent="0.15">
      <c r="A73" s="44">
        <v>44132.999305555553</v>
      </c>
      <c r="B73" s="40">
        <v>2</v>
      </c>
    </row>
    <row r="74" spans="1:2" ht="14.25" customHeight="1" x14ac:dyDescent="0.15">
      <c r="A74" s="44">
        <v>44133.708333333336</v>
      </c>
      <c r="B74" s="40">
        <v>1</v>
      </c>
    </row>
    <row r="75" spans="1:2" ht="14.25" customHeight="1" x14ac:dyDescent="0.15">
      <c r="A75" s="45">
        <v>44134</v>
      </c>
      <c r="B75" s="40">
        <v>1</v>
      </c>
    </row>
    <row r="76" spans="1:2" ht="14.25" customHeight="1" x14ac:dyDescent="0.15">
      <c r="A76" s="44">
        <v>44134.708333333336</v>
      </c>
      <c r="B76" s="40">
        <v>4</v>
      </c>
    </row>
    <row r="77" spans="1:2" ht="14.25" customHeight="1" x14ac:dyDescent="0.15">
      <c r="A77" s="44">
        <v>44137.999305555553</v>
      </c>
      <c r="B77" s="40">
        <v>1</v>
      </c>
    </row>
    <row r="78" spans="1:2" ht="14.25" customHeight="1" x14ac:dyDescent="0.15">
      <c r="A78" s="44">
        <v>44140.999305555553</v>
      </c>
      <c r="B78" s="40">
        <v>1</v>
      </c>
    </row>
    <row r="79" spans="1:2" ht="14.25" customHeight="1" x14ac:dyDescent="0.15">
      <c r="A79" s="44">
        <v>44141.708333333336</v>
      </c>
      <c r="B79" s="40">
        <v>1</v>
      </c>
    </row>
    <row r="80" spans="1:2" ht="14.25" customHeight="1" x14ac:dyDescent="0.15">
      <c r="A80" s="45">
        <v>44144</v>
      </c>
      <c r="B80" s="40">
        <v>1</v>
      </c>
    </row>
    <row r="81" spans="1:2" ht="14.25" customHeight="1" x14ac:dyDescent="0.15">
      <c r="A81" s="44">
        <v>44144.708333333336</v>
      </c>
      <c r="B81" s="40">
        <v>1</v>
      </c>
    </row>
    <row r="82" spans="1:2" ht="14.25" customHeight="1" x14ac:dyDescent="0.15">
      <c r="A82" s="45">
        <v>44150</v>
      </c>
      <c r="B82" s="40">
        <v>1</v>
      </c>
    </row>
    <row r="83" spans="1:2" ht="14.25" customHeight="1" x14ac:dyDescent="0.15">
      <c r="A83" s="44">
        <v>44151.625</v>
      </c>
      <c r="B83" s="40">
        <v>1</v>
      </c>
    </row>
    <row r="84" spans="1:2" ht="14.25" customHeight="1" x14ac:dyDescent="0.15">
      <c r="A84" s="44">
        <v>44151.708333333336</v>
      </c>
      <c r="B84" s="40">
        <v>1</v>
      </c>
    </row>
    <row r="85" spans="1:2" ht="14.25" customHeight="1" x14ac:dyDescent="0.15">
      <c r="A85" s="44">
        <v>44154.708333333336</v>
      </c>
      <c r="B85" s="40">
        <v>1</v>
      </c>
    </row>
    <row r="86" spans="1:2" ht="14.25" customHeight="1" x14ac:dyDescent="0.15">
      <c r="A86" s="45">
        <v>44155</v>
      </c>
      <c r="B86" s="40">
        <v>1</v>
      </c>
    </row>
    <row r="87" spans="1:2" ht="14.25" customHeight="1" x14ac:dyDescent="0.15">
      <c r="A87" s="44">
        <v>44155.625</v>
      </c>
      <c r="B87" s="40">
        <v>1</v>
      </c>
    </row>
    <row r="88" spans="1:2" ht="14.25" customHeight="1" x14ac:dyDescent="0.15">
      <c r="A88" s="44">
        <v>44155.708333333336</v>
      </c>
      <c r="B88" s="40">
        <v>1</v>
      </c>
    </row>
    <row r="89" spans="1:2" ht="14.25" customHeight="1" x14ac:dyDescent="0.15">
      <c r="A89" s="44">
        <v>44165.708333333336</v>
      </c>
      <c r="B89" s="40">
        <v>1</v>
      </c>
    </row>
    <row r="90" spans="1:2" ht="14.25" customHeight="1" x14ac:dyDescent="0.15">
      <c r="A90" s="45">
        <v>44166</v>
      </c>
      <c r="B90" s="40">
        <v>1</v>
      </c>
    </row>
    <row r="91" spans="1:2" ht="14.25" customHeight="1" x14ac:dyDescent="0.15">
      <c r="A91" s="44">
        <v>44168.999305555553</v>
      </c>
      <c r="B91" s="40">
        <v>2</v>
      </c>
    </row>
    <row r="92" spans="1:2" ht="14.25" customHeight="1" x14ac:dyDescent="0.15">
      <c r="A92" s="44">
        <v>44173.625</v>
      </c>
      <c r="B92" s="40">
        <v>1</v>
      </c>
    </row>
    <row r="93" spans="1:2" ht="14.25" customHeight="1" x14ac:dyDescent="0.15">
      <c r="A93" s="44">
        <v>44174.708333333336</v>
      </c>
      <c r="B93" s="40">
        <v>2</v>
      </c>
    </row>
    <row r="94" spans="1:2" ht="14.25" customHeight="1" x14ac:dyDescent="0.15">
      <c r="A94" s="44">
        <v>44176.708333333336</v>
      </c>
      <c r="B94" s="40">
        <v>1</v>
      </c>
    </row>
    <row r="95" spans="1:2" ht="14.25" customHeight="1" x14ac:dyDescent="0.15">
      <c r="A95" s="44">
        <v>44179.499305555553</v>
      </c>
      <c r="B95" s="40">
        <v>1</v>
      </c>
    </row>
    <row r="96" spans="1:2" ht="14.25" customHeight="1" x14ac:dyDescent="0.15">
      <c r="A96" s="44">
        <v>44179.708333333336</v>
      </c>
      <c r="B96" s="40">
        <v>1</v>
      </c>
    </row>
    <row r="97" spans="1:2" ht="14.25" customHeight="1" x14ac:dyDescent="0.15">
      <c r="A97" s="45">
        <v>44181</v>
      </c>
      <c r="B97" s="40">
        <v>1</v>
      </c>
    </row>
    <row r="98" spans="1:2" ht="14.25" customHeight="1" x14ac:dyDescent="0.15">
      <c r="A98" s="44">
        <v>44181.625</v>
      </c>
      <c r="B98" s="40">
        <v>1</v>
      </c>
    </row>
    <row r="99" spans="1:2" ht="14.25" customHeight="1" x14ac:dyDescent="0.15">
      <c r="A99" s="44">
        <v>44181.708333333336</v>
      </c>
      <c r="B99" s="40">
        <v>1</v>
      </c>
    </row>
    <row r="100" spans="1:2" ht="14.25" customHeight="1" x14ac:dyDescent="0.15">
      <c r="A100" s="44">
        <v>44183.708333333336</v>
      </c>
      <c r="B100" s="40">
        <v>2</v>
      </c>
    </row>
    <row r="101" spans="1:2" ht="14.25" customHeight="1" x14ac:dyDescent="0.15">
      <c r="A101" s="44">
        <v>44195.583333333336</v>
      </c>
      <c r="B101" s="40">
        <v>1</v>
      </c>
    </row>
    <row r="102" spans="1:2" ht="14.25" customHeight="1" x14ac:dyDescent="0.15">
      <c r="A102" s="44">
        <v>44195.708333333336</v>
      </c>
      <c r="B102" s="40">
        <v>1</v>
      </c>
    </row>
    <row r="103" spans="1:2" ht="14.25" customHeight="1" x14ac:dyDescent="0.15">
      <c r="A103" s="44">
        <v>44196.499305555553</v>
      </c>
      <c r="B103" s="40">
        <v>1</v>
      </c>
    </row>
    <row r="104" spans="1:2" ht="14.25" customHeight="1" x14ac:dyDescent="0.15">
      <c r="A104" s="45">
        <v>44197</v>
      </c>
      <c r="B104" s="40">
        <v>1</v>
      </c>
    </row>
    <row r="105" spans="1:2" ht="14.25" customHeight="1" x14ac:dyDescent="0.15">
      <c r="A105" s="44">
        <v>44202.708333333336</v>
      </c>
      <c r="B105" s="40">
        <v>1</v>
      </c>
    </row>
    <row r="106" spans="1:2" ht="14.25" customHeight="1" x14ac:dyDescent="0.15">
      <c r="A106" s="44">
        <v>44204.708333333336</v>
      </c>
      <c r="B106" s="40">
        <v>2</v>
      </c>
    </row>
    <row r="107" spans="1:2" ht="14.25" customHeight="1" x14ac:dyDescent="0.15">
      <c r="A107" s="44">
        <v>44209.999305555553</v>
      </c>
      <c r="B107" s="40">
        <v>1</v>
      </c>
    </row>
    <row r="108" spans="1:2" ht="14.25" customHeight="1" x14ac:dyDescent="0.15">
      <c r="A108" s="44">
        <v>44210.999305555553</v>
      </c>
      <c r="B108" s="40">
        <v>1</v>
      </c>
    </row>
    <row r="109" spans="1:2" ht="14.25" customHeight="1" x14ac:dyDescent="0.15">
      <c r="A109" s="44">
        <v>44211.708333333336</v>
      </c>
      <c r="B109" s="40">
        <v>2</v>
      </c>
    </row>
    <row r="110" spans="1:2" ht="14.25" customHeight="1" x14ac:dyDescent="0.15">
      <c r="A110" s="44">
        <v>44218.708333333336</v>
      </c>
      <c r="B110" s="40">
        <v>2</v>
      </c>
    </row>
    <row r="111" spans="1:2" ht="14.25" customHeight="1" x14ac:dyDescent="0.15">
      <c r="A111" s="44">
        <v>44225.708333333336</v>
      </c>
      <c r="B111" s="40">
        <v>3</v>
      </c>
    </row>
    <row r="112" spans="1:2" ht="14.25" customHeight="1" x14ac:dyDescent="0.15">
      <c r="A112" s="45">
        <v>44227</v>
      </c>
      <c r="B112" s="40">
        <v>1</v>
      </c>
    </row>
    <row r="113" spans="1:2" ht="14.25" customHeight="1" x14ac:dyDescent="0.15">
      <c r="A113" s="44">
        <v>44227.708333333336</v>
      </c>
      <c r="B113" s="40">
        <v>1</v>
      </c>
    </row>
    <row r="114" spans="1:2" ht="14.25" customHeight="1" x14ac:dyDescent="0.15">
      <c r="A114" s="44">
        <v>44228.708333333336</v>
      </c>
      <c r="B114" s="40">
        <v>4</v>
      </c>
    </row>
    <row r="115" spans="1:2" ht="14.25" customHeight="1" x14ac:dyDescent="0.15">
      <c r="A115" s="44">
        <v>44228.999305555553</v>
      </c>
      <c r="B115" s="40">
        <v>5</v>
      </c>
    </row>
    <row r="116" spans="1:2" ht="14.25" customHeight="1" x14ac:dyDescent="0.15">
      <c r="A116" s="45">
        <v>44229</v>
      </c>
      <c r="B116" s="40">
        <v>1</v>
      </c>
    </row>
    <row r="117" spans="1:2" ht="14.25" customHeight="1" x14ac:dyDescent="0.15">
      <c r="A117" s="44">
        <v>44231.999305555553</v>
      </c>
      <c r="B117" s="40">
        <v>1</v>
      </c>
    </row>
    <row r="118" spans="1:2" ht="14.25" customHeight="1" x14ac:dyDescent="0.15">
      <c r="A118" s="44">
        <v>44232.708333333336</v>
      </c>
      <c r="B118" s="40">
        <v>3</v>
      </c>
    </row>
    <row r="119" spans="1:2" ht="14.25" customHeight="1" x14ac:dyDescent="0.15">
      <c r="A119" s="44">
        <v>44235.708333333336</v>
      </c>
      <c r="B119" s="40">
        <v>1</v>
      </c>
    </row>
    <row r="120" spans="1:2" ht="14.25" customHeight="1" x14ac:dyDescent="0.15">
      <c r="A120" s="44">
        <v>44235.999305555553</v>
      </c>
      <c r="B120" s="40">
        <v>1</v>
      </c>
    </row>
    <row r="121" spans="1:2" ht="14.25" customHeight="1" x14ac:dyDescent="0.15">
      <c r="A121" s="44">
        <v>44237.708333333336</v>
      </c>
      <c r="B121" s="40">
        <v>1</v>
      </c>
    </row>
    <row r="122" spans="1:2" ht="14.25" customHeight="1" x14ac:dyDescent="0.15">
      <c r="A122" s="45">
        <v>44243</v>
      </c>
      <c r="B122" s="40">
        <v>1</v>
      </c>
    </row>
    <row r="123" spans="1:2" ht="14.25" customHeight="1" x14ac:dyDescent="0.15">
      <c r="A123" s="44">
        <v>44243.708333333336</v>
      </c>
      <c r="B123" s="40">
        <v>2</v>
      </c>
    </row>
    <row r="124" spans="1:2" ht="14.25" customHeight="1" x14ac:dyDescent="0.15">
      <c r="A124" s="44">
        <v>44244.708333333336</v>
      </c>
      <c r="B124" s="40">
        <v>2</v>
      </c>
    </row>
    <row r="125" spans="1:2" ht="14.25" customHeight="1" x14ac:dyDescent="0.15">
      <c r="A125" s="45">
        <v>44246</v>
      </c>
      <c r="B125" s="40">
        <v>1</v>
      </c>
    </row>
    <row r="126" spans="1:2" ht="14.25" customHeight="1" x14ac:dyDescent="0.15">
      <c r="A126" s="44">
        <v>44246.666666666664</v>
      </c>
      <c r="B126" s="40">
        <v>2</v>
      </c>
    </row>
    <row r="127" spans="1:2" ht="14.25" customHeight="1" x14ac:dyDescent="0.15">
      <c r="A127" s="44">
        <v>44250.708333333336</v>
      </c>
      <c r="B127" s="40">
        <v>8</v>
      </c>
    </row>
    <row r="128" spans="1:2" ht="14.25" customHeight="1" x14ac:dyDescent="0.15">
      <c r="A128" s="45">
        <v>44253</v>
      </c>
      <c r="B128" s="40">
        <v>1</v>
      </c>
    </row>
    <row r="129" spans="1:2" ht="14.25" customHeight="1" x14ac:dyDescent="0.15">
      <c r="A129" s="44">
        <v>44253.708333333336</v>
      </c>
      <c r="B129" s="40">
        <v>1</v>
      </c>
    </row>
    <row r="130" spans="1:2" ht="14.25" customHeight="1" x14ac:dyDescent="0.15">
      <c r="A130" s="44">
        <v>44256.707638888889</v>
      </c>
      <c r="B130" s="40">
        <v>1</v>
      </c>
    </row>
    <row r="131" spans="1:2" ht="14.25" customHeight="1" x14ac:dyDescent="0.15">
      <c r="A131" s="44">
        <v>44256.708333333336</v>
      </c>
      <c r="B131" s="40">
        <v>1</v>
      </c>
    </row>
    <row r="132" spans="1:2" ht="14.25" customHeight="1" x14ac:dyDescent="0.15">
      <c r="A132" s="44">
        <v>44257.708333333336</v>
      </c>
      <c r="B132" s="40">
        <v>1</v>
      </c>
    </row>
    <row r="133" spans="1:2" ht="14.25" customHeight="1" x14ac:dyDescent="0.15">
      <c r="A133" s="44">
        <v>44259.625</v>
      </c>
      <c r="B133" s="40">
        <v>2</v>
      </c>
    </row>
    <row r="134" spans="1:2" ht="14.25" customHeight="1" x14ac:dyDescent="0.15">
      <c r="A134" s="44">
        <v>44260.708333333336</v>
      </c>
      <c r="B134" s="40">
        <v>1</v>
      </c>
    </row>
    <row r="135" spans="1:2" ht="14.25" customHeight="1" x14ac:dyDescent="0.15">
      <c r="A135" s="44">
        <v>44263.625</v>
      </c>
      <c r="B135" s="40">
        <v>1</v>
      </c>
    </row>
    <row r="136" spans="1:2" ht="14.25" customHeight="1" x14ac:dyDescent="0.15">
      <c r="A136" s="44">
        <v>44263.708333333336</v>
      </c>
      <c r="B136" s="40">
        <v>1</v>
      </c>
    </row>
    <row r="137" spans="1:2" ht="14.25" customHeight="1" x14ac:dyDescent="0.15">
      <c r="A137" s="44">
        <v>44265.708333333336</v>
      </c>
      <c r="B137" s="40">
        <v>1</v>
      </c>
    </row>
    <row r="138" spans="1:2" ht="14.25" customHeight="1" x14ac:dyDescent="0.15">
      <c r="A138" s="45">
        <v>44270</v>
      </c>
      <c r="B138" s="40">
        <v>1</v>
      </c>
    </row>
    <row r="139" spans="1:2" ht="14.25" customHeight="1" x14ac:dyDescent="0.15">
      <c r="A139" s="44">
        <v>44270.708333333336</v>
      </c>
      <c r="B139" s="40">
        <v>2</v>
      </c>
    </row>
    <row r="140" spans="1:2" ht="14.25" customHeight="1" x14ac:dyDescent="0.15">
      <c r="A140" s="44">
        <v>44271.625</v>
      </c>
      <c r="B140" s="40">
        <v>1</v>
      </c>
    </row>
    <row r="141" spans="1:2" ht="14.25" customHeight="1" x14ac:dyDescent="0.15">
      <c r="A141" s="44">
        <v>44277.5</v>
      </c>
      <c r="B141" s="40">
        <v>1</v>
      </c>
    </row>
    <row r="142" spans="1:2" ht="14.25" customHeight="1" x14ac:dyDescent="0.15">
      <c r="A142" s="44">
        <v>44277.708333333336</v>
      </c>
      <c r="B142" s="40">
        <v>1</v>
      </c>
    </row>
    <row r="143" spans="1:2" ht="14.25" customHeight="1" x14ac:dyDescent="0.15">
      <c r="A143" s="44">
        <v>44281.499305555553</v>
      </c>
      <c r="B143" s="40">
        <v>1</v>
      </c>
    </row>
    <row r="144" spans="1:2" ht="14.25" customHeight="1" x14ac:dyDescent="0.15">
      <c r="A144" s="44">
        <v>44281.5</v>
      </c>
      <c r="B144" s="40">
        <v>1</v>
      </c>
    </row>
    <row r="145" spans="1:2" ht="14.25" customHeight="1" x14ac:dyDescent="0.15">
      <c r="A145" s="44">
        <v>44281.708333333336</v>
      </c>
      <c r="B145" s="40">
        <v>1</v>
      </c>
    </row>
    <row r="146" spans="1:2" ht="14.25" customHeight="1" x14ac:dyDescent="0.15">
      <c r="A146" s="44">
        <v>44284.708333333336</v>
      </c>
      <c r="B146" s="40">
        <v>2</v>
      </c>
    </row>
    <row r="147" spans="1:2" ht="14.25" customHeight="1" x14ac:dyDescent="0.15">
      <c r="A147" s="44">
        <v>44286.708333333336</v>
      </c>
      <c r="B147" s="40">
        <v>1</v>
      </c>
    </row>
    <row r="148" spans="1:2" ht="14.25" customHeight="1" x14ac:dyDescent="0.15">
      <c r="A148" s="44">
        <v>44286.958333333336</v>
      </c>
      <c r="B148" s="40">
        <v>1</v>
      </c>
    </row>
    <row r="149" spans="1:2" ht="14.25" customHeight="1" x14ac:dyDescent="0.15">
      <c r="A149" s="45">
        <v>44287</v>
      </c>
      <c r="B149" s="40">
        <v>1</v>
      </c>
    </row>
    <row r="150" spans="1:2" ht="14.25" customHeight="1" x14ac:dyDescent="0.15">
      <c r="A150" s="44">
        <v>44292.999305555553</v>
      </c>
      <c r="B150" s="40">
        <v>1</v>
      </c>
    </row>
    <row r="151" spans="1:2" ht="14.25" customHeight="1" x14ac:dyDescent="0.15">
      <c r="A151" s="44">
        <v>44293.708333333336</v>
      </c>
      <c r="B151" s="40">
        <v>1</v>
      </c>
    </row>
    <row r="152" spans="1:2" ht="14.25" customHeight="1" x14ac:dyDescent="0.15">
      <c r="A152" s="44">
        <v>44295.708333333336</v>
      </c>
      <c r="B152" s="40">
        <v>1</v>
      </c>
    </row>
    <row r="153" spans="1:2" ht="14.25" customHeight="1" x14ac:dyDescent="0.15">
      <c r="A153" s="44">
        <v>44299.625</v>
      </c>
      <c r="B153" s="40">
        <v>1</v>
      </c>
    </row>
    <row r="154" spans="1:2" ht="14.25" customHeight="1" x14ac:dyDescent="0.15">
      <c r="A154" s="44">
        <v>44300.999305555553</v>
      </c>
      <c r="B154" s="40">
        <v>1</v>
      </c>
    </row>
    <row r="155" spans="1:2" ht="14.25" customHeight="1" x14ac:dyDescent="0.15">
      <c r="A155" s="44">
        <v>44301.708333333336</v>
      </c>
      <c r="B155" s="40">
        <v>1</v>
      </c>
    </row>
    <row r="156" spans="1:2" ht="14.25" customHeight="1" x14ac:dyDescent="0.15">
      <c r="A156" s="44">
        <v>44309.708333333336</v>
      </c>
      <c r="B156" s="40">
        <v>1</v>
      </c>
    </row>
    <row r="157" spans="1:2" ht="14.25" customHeight="1" x14ac:dyDescent="0.15">
      <c r="A157" s="44">
        <v>44314.708333333336</v>
      </c>
      <c r="B157" s="40">
        <v>1</v>
      </c>
    </row>
    <row r="158" spans="1:2" ht="14.25" customHeight="1" x14ac:dyDescent="0.15">
      <c r="A158" s="45">
        <v>44316</v>
      </c>
      <c r="B158" s="40">
        <v>2</v>
      </c>
    </row>
    <row r="159" spans="1:2" ht="14.25" customHeight="1" x14ac:dyDescent="0.15">
      <c r="A159" s="44">
        <v>44316.5</v>
      </c>
      <c r="B159" s="40">
        <v>1</v>
      </c>
    </row>
    <row r="160" spans="1:2" ht="14.25" customHeight="1" x14ac:dyDescent="0.15">
      <c r="A160" s="44">
        <v>44316.708333333336</v>
      </c>
      <c r="B160" s="40">
        <v>3</v>
      </c>
    </row>
    <row r="161" spans="1:2" ht="14.25" customHeight="1" x14ac:dyDescent="0.15">
      <c r="A161" s="44">
        <v>44316.999305555553</v>
      </c>
      <c r="B161" s="40">
        <v>1</v>
      </c>
    </row>
    <row r="162" spans="1:2" ht="14.25" customHeight="1" x14ac:dyDescent="0.15">
      <c r="A162" s="44">
        <v>44319.499305555553</v>
      </c>
      <c r="B162" s="40">
        <v>1</v>
      </c>
    </row>
    <row r="163" spans="1:2" ht="14.25" customHeight="1" x14ac:dyDescent="0.15">
      <c r="A163" s="44">
        <v>44320.499305555553</v>
      </c>
      <c r="B163" s="40">
        <v>1</v>
      </c>
    </row>
    <row r="164" spans="1:2" ht="14.25" customHeight="1" x14ac:dyDescent="0.15">
      <c r="A164" s="44">
        <v>44320.708333333336</v>
      </c>
      <c r="B164" s="40">
        <v>1</v>
      </c>
    </row>
    <row r="165" spans="1:2" ht="14.25" customHeight="1" x14ac:dyDescent="0.15">
      <c r="A165" s="45">
        <v>44321</v>
      </c>
      <c r="B165" s="40">
        <v>1</v>
      </c>
    </row>
    <row r="166" spans="1:2" ht="14.25" customHeight="1" x14ac:dyDescent="0.15">
      <c r="A166" s="44">
        <v>44322.999305555553</v>
      </c>
      <c r="B166" s="40">
        <v>2</v>
      </c>
    </row>
    <row r="167" spans="1:2" ht="14.25" customHeight="1" x14ac:dyDescent="0.15">
      <c r="A167" s="45">
        <v>44323</v>
      </c>
      <c r="B167" s="40">
        <v>1</v>
      </c>
    </row>
    <row r="168" spans="1:2" ht="14.25" customHeight="1" x14ac:dyDescent="0.15">
      <c r="A168" s="44">
        <v>44323.625</v>
      </c>
      <c r="B168" s="40">
        <v>2</v>
      </c>
    </row>
    <row r="169" spans="1:2" ht="14.25" customHeight="1" x14ac:dyDescent="0.15">
      <c r="A169" s="44">
        <v>44323.708333333336</v>
      </c>
      <c r="B169" s="40">
        <v>1</v>
      </c>
    </row>
    <row r="170" spans="1:2" ht="14.25" customHeight="1" x14ac:dyDescent="0.15">
      <c r="A170" s="44">
        <v>44326.708333333336</v>
      </c>
      <c r="B170" s="40">
        <v>1</v>
      </c>
    </row>
    <row r="171" spans="1:2" ht="14.25" customHeight="1" x14ac:dyDescent="0.15">
      <c r="A171" s="45">
        <v>44330</v>
      </c>
      <c r="B171" s="40">
        <v>1</v>
      </c>
    </row>
    <row r="172" spans="1:2" ht="14.25" customHeight="1" x14ac:dyDescent="0.15">
      <c r="A172" s="44">
        <v>44330.166666666664</v>
      </c>
      <c r="B172" s="40">
        <v>1</v>
      </c>
    </row>
    <row r="173" spans="1:2" ht="14.25" customHeight="1" x14ac:dyDescent="0.15">
      <c r="A173" s="44">
        <v>44330.708333333336</v>
      </c>
      <c r="B173" s="40">
        <v>2</v>
      </c>
    </row>
    <row r="174" spans="1:2" ht="14.25" customHeight="1" x14ac:dyDescent="0.15">
      <c r="A174" s="44">
        <v>44335.625</v>
      </c>
      <c r="B174" s="40">
        <v>1</v>
      </c>
    </row>
    <row r="175" spans="1:2" ht="14.25" customHeight="1" x14ac:dyDescent="0.15">
      <c r="A175" s="44">
        <v>44343.708333333336</v>
      </c>
      <c r="B175" s="40">
        <v>1</v>
      </c>
    </row>
    <row r="176" spans="1:2" ht="14.25" customHeight="1" x14ac:dyDescent="0.15">
      <c r="A176" s="44">
        <v>44344.708333333336</v>
      </c>
      <c r="B176" s="40">
        <v>2</v>
      </c>
    </row>
    <row r="177" spans="1:2" ht="14.25" customHeight="1" x14ac:dyDescent="0.15">
      <c r="A177" s="44">
        <v>44354.625</v>
      </c>
      <c r="B177" s="40">
        <v>1</v>
      </c>
    </row>
    <row r="178" spans="1:2" ht="14.25" customHeight="1" x14ac:dyDescent="0.15">
      <c r="A178" s="44">
        <v>44358.708333333336</v>
      </c>
      <c r="B178" s="40">
        <v>1</v>
      </c>
    </row>
    <row r="179" spans="1:2" ht="14.25" customHeight="1" x14ac:dyDescent="0.15">
      <c r="A179" s="44">
        <v>44365.708333333336</v>
      </c>
      <c r="B179" s="40">
        <v>1</v>
      </c>
    </row>
    <row r="180" spans="1:2" ht="14.25" customHeight="1" x14ac:dyDescent="0.15">
      <c r="A180" s="44">
        <v>44376.708333333336</v>
      </c>
      <c r="B180" s="40">
        <v>1</v>
      </c>
    </row>
    <row r="181" spans="1:2" ht="14.25" customHeight="1" x14ac:dyDescent="0.15">
      <c r="A181" s="45">
        <v>44377</v>
      </c>
      <c r="B181" s="40">
        <v>2</v>
      </c>
    </row>
    <row r="182" spans="1:2" ht="14.25" customHeight="1" x14ac:dyDescent="0.15">
      <c r="A182" s="44">
        <v>44377.499305555553</v>
      </c>
      <c r="B182" s="40">
        <v>1</v>
      </c>
    </row>
    <row r="183" spans="1:2" ht="14.25" customHeight="1" x14ac:dyDescent="0.15">
      <c r="A183" s="44">
        <v>44377.708333333336</v>
      </c>
      <c r="B183" s="40">
        <v>2</v>
      </c>
    </row>
    <row r="184" spans="1:2" ht="14.25" customHeight="1" x14ac:dyDescent="0.15">
      <c r="A184" s="45">
        <v>44383</v>
      </c>
      <c r="B184" s="40">
        <v>1</v>
      </c>
    </row>
    <row r="185" spans="1:2" ht="14.25" customHeight="1" x14ac:dyDescent="0.15">
      <c r="A185" s="44">
        <v>44389.708333333336</v>
      </c>
      <c r="B185" s="40">
        <v>1</v>
      </c>
    </row>
    <row r="186" spans="1:2" ht="14.25" customHeight="1" x14ac:dyDescent="0.15">
      <c r="A186" s="44">
        <v>44391.625</v>
      </c>
      <c r="B186" s="40">
        <v>1</v>
      </c>
    </row>
    <row r="187" spans="1:2" ht="14.25" customHeight="1" x14ac:dyDescent="0.15">
      <c r="A187" s="44">
        <v>44391.708333333336</v>
      </c>
      <c r="B187" s="40">
        <v>1</v>
      </c>
    </row>
    <row r="188" spans="1:2" ht="14.25" customHeight="1" x14ac:dyDescent="0.15">
      <c r="A188" s="44">
        <v>44393.625</v>
      </c>
      <c r="B188" s="40">
        <v>1</v>
      </c>
    </row>
    <row r="189" spans="1:2" ht="14.25" customHeight="1" x14ac:dyDescent="0.15">
      <c r="A189" s="45">
        <v>44407</v>
      </c>
      <c r="B189" s="40">
        <v>1</v>
      </c>
    </row>
    <row r="190" spans="1:2" ht="14.25" customHeight="1" x14ac:dyDescent="0.15">
      <c r="A190" s="45">
        <v>44408</v>
      </c>
      <c r="B190" s="40">
        <v>1</v>
      </c>
    </row>
    <row r="191" spans="1:2" ht="14.25" customHeight="1" x14ac:dyDescent="0.15">
      <c r="A191" s="44">
        <v>44410.708333333336</v>
      </c>
      <c r="B191" s="40">
        <v>1</v>
      </c>
    </row>
    <row r="192" spans="1:2" ht="14.25" customHeight="1" x14ac:dyDescent="0.15">
      <c r="A192" s="44">
        <v>44412.708333333336</v>
      </c>
      <c r="B192" s="40">
        <v>1</v>
      </c>
    </row>
    <row r="193" spans="1:2" ht="14.25" customHeight="1" x14ac:dyDescent="0.15">
      <c r="A193" s="44">
        <v>44414.708333333336</v>
      </c>
      <c r="B193" s="40">
        <v>1</v>
      </c>
    </row>
    <row r="194" spans="1:2" ht="14.25" customHeight="1" x14ac:dyDescent="0.15">
      <c r="A194" s="45">
        <v>44418</v>
      </c>
      <c r="B194" s="40">
        <v>1</v>
      </c>
    </row>
    <row r="195" spans="1:2" ht="14.25" customHeight="1" x14ac:dyDescent="0.15">
      <c r="A195" s="44">
        <v>44420.708333333336</v>
      </c>
      <c r="B195" s="40">
        <v>1</v>
      </c>
    </row>
    <row r="196" spans="1:2" ht="14.25" customHeight="1" x14ac:dyDescent="0.15">
      <c r="A196" s="44">
        <v>44426.999305555553</v>
      </c>
      <c r="B196" s="40">
        <v>1</v>
      </c>
    </row>
    <row r="197" spans="1:2" ht="14.25" customHeight="1" x14ac:dyDescent="0.15">
      <c r="A197" s="44">
        <v>44433.708333333336</v>
      </c>
      <c r="B197" s="40">
        <v>1</v>
      </c>
    </row>
    <row r="198" spans="1:2" ht="14.25" customHeight="1" x14ac:dyDescent="0.15">
      <c r="A198" s="45">
        <v>44439</v>
      </c>
      <c r="B198" s="40">
        <v>1</v>
      </c>
    </row>
    <row r="199" spans="1:2" ht="14.25" customHeight="1" x14ac:dyDescent="0.15">
      <c r="A199" s="44">
        <v>44461.708333333336</v>
      </c>
      <c r="B199" s="40">
        <v>2</v>
      </c>
    </row>
    <row r="200" spans="1:2" ht="14.25" customHeight="1" x14ac:dyDescent="0.15">
      <c r="A200" s="44">
        <v>44498.708333333336</v>
      </c>
      <c r="B200" s="40">
        <v>1</v>
      </c>
    </row>
    <row r="201" spans="1:2" ht="14.25" customHeight="1" x14ac:dyDescent="0.15">
      <c r="A201" s="45">
        <v>44505</v>
      </c>
      <c r="B201" s="40">
        <v>2</v>
      </c>
    </row>
    <row r="202" spans="1:2" ht="14.25" customHeight="1" x14ac:dyDescent="0.15">
      <c r="A202" s="45">
        <v>44530</v>
      </c>
      <c r="B202" s="40">
        <v>1</v>
      </c>
    </row>
    <row r="203" spans="1:2" ht="14.25" customHeight="1" x14ac:dyDescent="0.15">
      <c r="A203" s="45">
        <v>44561</v>
      </c>
      <c r="B203" s="40">
        <v>3</v>
      </c>
    </row>
    <row r="204" spans="1:2" ht="14.25" customHeight="1" x14ac:dyDescent="0.15">
      <c r="A204" s="44">
        <v>44562.208333333336</v>
      </c>
      <c r="B204" s="40">
        <v>1</v>
      </c>
    </row>
    <row r="205" spans="1:2" ht="14.25" customHeight="1" x14ac:dyDescent="0.15">
      <c r="A205" s="44">
        <v>44562.999305555553</v>
      </c>
      <c r="B205" s="40">
        <v>1</v>
      </c>
    </row>
    <row r="206" spans="1:2" ht="14.25" customHeight="1" x14ac:dyDescent="0.15">
      <c r="A206" s="44">
        <v>44593.708333333336</v>
      </c>
      <c r="B206" s="40">
        <v>4</v>
      </c>
    </row>
    <row r="207" spans="1:2" ht="14.25" customHeight="1" x14ac:dyDescent="0.15">
      <c r="A207" s="30" t="s">
        <v>1150</v>
      </c>
      <c r="B207" s="40"/>
    </row>
    <row r="208" spans="1:2" ht="14.25" customHeight="1" x14ac:dyDescent="0.15">
      <c r="A208" s="34" t="s">
        <v>6</v>
      </c>
      <c r="B208" s="38">
        <v>329</v>
      </c>
    </row>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000"/>
  <sheetViews>
    <sheetView workbookViewId="0"/>
  </sheetViews>
  <sheetFormatPr baseColWidth="10" defaultColWidth="12.6640625" defaultRowHeight="15" customHeight="1" x14ac:dyDescent="0.15"/>
  <cols>
    <col min="1" max="1" width="223.6640625" customWidth="1"/>
    <col min="2" max="2" width="17.1640625" customWidth="1"/>
    <col min="3" max="26" width="7.6640625" customWidth="1"/>
  </cols>
  <sheetData>
    <row r="1" spans="1:2" ht="14.25" customHeight="1" x14ac:dyDescent="0.15"/>
    <row r="2" spans="1:2" ht="14.25" customHeight="1" x14ac:dyDescent="0.15"/>
    <row r="3" spans="1:2" ht="14.25" customHeight="1" x14ac:dyDescent="0.15">
      <c r="A3" s="21" t="s">
        <v>195</v>
      </c>
      <c r="B3" s="26" t="s">
        <v>1147</v>
      </c>
    </row>
    <row r="4" spans="1:2" ht="14.25" customHeight="1" x14ac:dyDescent="0.15">
      <c r="A4" s="24" t="s">
        <v>597</v>
      </c>
      <c r="B4" s="39">
        <v>1</v>
      </c>
    </row>
    <row r="5" spans="1:2" ht="14.25" customHeight="1" x14ac:dyDescent="0.15">
      <c r="A5" s="30" t="s">
        <v>753</v>
      </c>
      <c r="B5" s="40">
        <v>1</v>
      </c>
    </row>
    <row r="6" spans="1:2" ht="14.25" customHeight="1" x14ac:dyDescent="0.15">
      <c r="A6" s="30" t="s">
        <v>299</v>
      </c>
      <c r="B6" s="40">
        <v>2</v>
      </c>
    </row>
    <row r="7" spans="1:2" ht="14.25" customHeight="1" x14ac:dyDescent="0.15">
      <c r="A7" s="30" t="s">
        <v>864</v>
      </c>
      <c r="B7" s="40">
        <v>1</v>
      </c>
    </row>
    <row r="8" spans="1:2" ht="14.25" customHeight="1" x14ac:dyDescent="0.15">
      <c r="A8" s="30" t="s">
        <v>257</v>
      </c>
      <c r="B8" s="40">
        <v>1</v>
      </c>
    </row>
    <row r="9" spans="1:2" ht="14.25" customHeight="1" x14ac:dyDescent="0.15">
      <c r="A9" s="30" t="s">
        <v>847</v>
      </c>
      <c r="B9" s="40">
        <v>1</v>
      </c>
    </row>
    <row r="10" spans="1:2" ht="14.25" customHeight="1" x14ac:dyDescent="0.15">
      <c r="A10" s="30" t="s">
        <v>511</v>
      </c>
      <c r="B10" s="40">
        <v>1</v>
      </c>
    </row>
    <row r="11" spans="1:2" ht="14.25" customHeight="1" x14ac:dyDescent="0.15">
      <c r="A11" s="30" t="s">
        <v>559</v>
      </c>
      <c r="B11" s="40">
        <v>1</v>
      </c>
    </row>
    <row r="12" spans="1:2" ht="14.25" customHeight="1" x14ac:dyDescent="0.15">
      <c r="A12" s="30" t="s">
        <v>350</v>
      </c>
      <c r="B12" s="40">
        <v>1</v>
      </c>
    </row>
    <row r="13" spans="1:2" ht="14.25" customHeight="1" x14ac:dyDescent="0.15">
      <c r="A13" s="30" t="s">
        <v>658</v>
      </c>
      <c r="B13" s="40">
        <v>1</v>
      </c>
    </row>
    <row r="14" spans="1:2" ht="14.25" customHeight="1" x14ac:dyDescent="0.15">
      <c r="A14" s="30" t="s">
        <v>763</v>
      </c>
      <c r="B14" s="40">
        <v>1</v>
      </c>
    </row>
    <row r="15" spans="1:2" ht="14.25" customHeight="1" x14ac:dyDescent="0.15">
      <c r="A15" s="30" t="s">
        <v>254</v>
      </c>
      <c r="B15" s="40">
        <v>19</v>
      </c>
    </row>
    <row r="16" spans="1:2" ht="14.25" customHeight="1" x14ac:dyDescent="0.15">
      <c r="A16" s="30" t="s">
        <v>589</v>
      </c>
      <c r="B16" s="40">
        <v>4</v>
      </c>
    </row>
    <row r="17" spans="1:2" ht="14.25" customHeight="1" x14ac:dyDescent="0.15">
      <c r="A17" s="30" t="s">
        <v>793</v>
      </c>
      <c r="B17" s="40">
        <v>1</v>
      </c>
    </row>
    <row r="18" spans="1:2" ht="14.25" customHeight="1" x14ac:dyDescent="0.15">
      <c r="A18" s="30" t="s">
        <v>241</v>
      </c>
      <c r="B18" s="40">
        <v>1</v>
      </c>
    </row>
    <row r="19" spans="1:2" ht="14.25" customHeight="1" x14ac:dyDescent="0.15">
      <c r="A19" s="30" t="s">
        <v>478</v>
      </c>
      <c r="B19" s="40">
        <v>1</v>
      </c>
    </row>
    <row r="20" spans="1:2" ht="14.25" customHeight="1" x14ac:dyDescent="0.15">
      <c r="A20" s="30" t="s">
        <v>680</v>
      </c>
      <c r="B20" s="40">
        <v>1</v>
      </c>
    </row>
    <row r="21" spans="1:2" ht="14.25" customHeight="1" x14ac:dyDescent="0.15">
      <c r="A21" s="30" t="s">
        <v>340</v>
      </c>
      <c r="B21" s="40">
        <v>1</v>
      </c>
    </row>
    <row r="22" spans="1:2" ht="14.25" customHeight="1" x14ac:dyDescent="0.15">
      <c r="A22" s="30" t="s">
        <v>289</v>
      </c>
      <c r="B22" s="40">
        <v>1</v>
      </c>
    </row>
    <row r="23" spans="1:2" ht="14.25" customHeight="1" x14ac:dyDescent="0.15">
      <c r="A23" s="30" t="s">
        <v>236</v>
      </c>
      <c r="B23" s="40">
        <v>1</v>
      </c>
    </row>
    <row r="24" spans="1:2" ht="14.25" customHeight="1" x14ac:dyDescent="0.15">
      <c r="A24" s="30" t="s">
        <v>296</v>
      </c>
      <c r="B24" s="40">
        <v>1</v>
      </c>
    </row>
    <row r="25" spans="1:2" ht="14.25" customHeight="1" x14ac:dyDescent="0.15">
      <c r="A25" s="30" t="s">
        <v>611</v>
      </c>
      <c r="B25" s="40">
        <v>1</v>
      </c>
    </row>
    <row r="26" spans="1:2" ht="14.25" customHeight="1" x14ac:dyDescent="0.15">
      <c r="A26" s="30" t="s">
        <v>316</v>
      </c>
      <c r="B26" s="40">
        <v>1</v>
      </c>
    </row>
    <row r="27" spans="1:2" ht="14.25" customHeight="1" x14ac:dyDescent="0.15">
      <c r="A27" s="30" t="s">
        <v>515</v>
      </c>
      <c r="B27" s="40">
        <v>1</v>
      </c>
    </row>
    <row r="28" spans="1:2" ht="14.25" customHeight="1" x14ac:dyDescent="0.15">
      <c r="A28" s="30" t="s">
        <v>529</v>
      </c>
      <c r="B28" s="40">
        <v>1</v>
      </c>
    </row>
    <row r="29" spans="1:2" ht="14.25" customHeight="1" x14ac:dyDescent="0.15">
      <c r="A29" s="30" t="s">
        <v>527</v>
      </c>
      <c r="B29" s="40">
        <v>1</v>
      </c>
    </row>
    <row r="30" spans="1:2" ht="14.25" customHeight="1" x14ac:dyDescent="0.15">
      <c r="A30" s="30" t="s">
        <v>475</v>
      </c>
      <c r="B30" s="40">
        <v>1</v>
      </c>
    </row>
    <row r="31" spans="1:2" ht="14.25" customHeight="1" x14ac:dyDescent="0.15">
      <c r="A31" s="30" t="s">
        <v>247</v>
      </c>
      <c r="B31" s="40">
        <v>1</v>
      </c>
    </row>
    <row r="32" spans="1:2" ht="14.25" customHeight="1" x14ac:dyDescent="0.15">
      <c r="A32" s="30" t="s">
        <v>585</v>
      </c>
      <c r="B32" s="40">
        <v>1</v>
      </c>
    </row>
    <row r="33" spans="1:2" ht="14.25" customHeight="1" x14ac:dyDescent="0.15">
      <c r="A33" s="30" t="s">
        <v>602</v>
      </c>
      <c r="B33" s="40">
        <v>3</v>
      </c>
    </row>
    <row r="34" spans="1:2" ht="14.25" customHeight="1" x14ac:dyDescent="0.15">
      <c r="A34" s="30" t="s">
        <v>908</v>
      </c>
      <c r="B34" s="40">
        <v>1</v>
      </c>
    </row>
    <row r="35" spans="1:2" ht="14.25" customHeight="1" x14ac:dyDescent="0.15">
      <c r="A35" s="30" t="s">
        <v>309</v>
      </c>
      <c r="B35" s="40">
        <v>1</v>
      </c>
    </row>
    <row r="36" spans="1:2" ht="14.25" customHeight="1" x14ac:dyDescent="0.15">
      <c r="A36" s="30" t="s">
        <v>522</v>
      </c>
      <c r="B36" s="40">
        <v>1</v>
      </c>
    </row>
    <row r="37" spans="1:2" ht="14.25" customHeight="1" x14ac:dyDescent="0.15">
      <c r="A37" s="30" t="s">
        <v>491</v>
      </c>
      <c r="B37" s="40">
        <v>1</v>
      </c>
    </row>
    <row r="38" spans="1:2" ht="14.25" customHeight="1" x14ac:dyDescent="0.15">
      <c r="A38" s="30" t="s">
        <v>562</v>
      </c>
      <c r="B38" s="40">
        <v>5</v>
      </c>
    </row>
    <row r="39" spans="1:2" ht="14.25" customHeight="1" x14ac:dyDescent="0.15">
      <c r="A39" s="30" t="s">
        <v>1014</v>
      </c>
      <c r="B39" s="40">
        <v>2</v>
      </c>
    </row>
    <row r="40" spans="1:2" ht="14.25" customHeight="1" x14ac:dyDescent="0.15">
      <c r="A40" s="30" t="s">
        <v>930</v>
      </c>
      <c r="B40" s="40">
        <v>1</v>
      </c>
    </row>
    <row r="41" spans="1:2" ht="14.25" customHeight="1" x14ac:dyDescent="0.15">
      <c r="A41" s="30" t="s">
        <v>217</v>
      </c>
      <c r="B41" s="40">
        <v>17</v>
      </c>
    </row>
    <row r="42" spans="1:2" ht="14.25" customHeight="1" x14ac:dyDescent="0.15">
      <c r="A42" s="30" t="s">
        <v>364</v>
      </c>
      <c r="B42" s="40">
        <v>1</v>
      </c>
    </row>
    <row r="43" spans="1:2" ht="14.25" customHeight="1" x14ac:dyDescent="0.15">
      <c r="A43" s="30" t="s">
        <v>683</v>
      </c>
      <c r="B43" s="40">
        <v>4</v>
      </c>
    </row>
    <row r="44" spans="1:2" ht="14.25" customHeight="1" x14ac:dyDescent="0.15">
      <c r="A44" s="30" t="s">
        <v>695</v>
      </c>
      <c r="B44" s="40">
        <v>1</v>
      </c>
    </row>
    <row r="45" spans="1:2" ht="14.25" customHeight="1" x14ac:dyDescent="0.15">
      <c r="A45" s="30" t="s">
        <v>779</v>
      </c>
      <c r="B45" s="40">
        <v>1</v>
      </c>
    </row>
    <row r="46" spans="1:2" ht="14.25" customHeight="1" x14ac:dyDescent="0.15">
      <c r="A46" s="30" t="s">
        <v>361</v>
      </c>
      <c r="B46" s="40">
        <v>1</v>
      </c>
    </row>
    <row r="47" spans="1:2" ht="14.25" customHeight="1" x14ac:dyDescent="0.15">
      <c r="A47" s="30" t="s">
        <v>688</v>
      </c>
      <c r="B47" s="40">
        <v>1</v>
      </c>
    </row>
    <row r="48" spans="1:2" ht="14.25" customHeight="1" x14ac:dyDescent="0.15">
      <c r="A48" s="30" t="s">
        <v>668</v>
      </c>
      <c r="B48" s="40">
        <v>1</v>
      </c>
    </row>
    <row r="49" spans="1:2" ht="14.25" customHeight="1" x14ac:dyDescent="0.15">
      <c r="A49" s="30" t="s">
        <v>732</v>
      </c>
      <c r="B49" s="40">
        <v>1</v>
      </c>
    </row>
    <row r="50" spans="1:2" ht="14.25" customHeight="1" x14ac:dyDescent="0.15">
      <c r="A50" s="30" t="s">
        <v>415</v>
      </c>
      <c r="B50" s="40">
        <v>26</v>
      </c>
    </row>
    <row r="51" spans="1:2" ht="14.25" customHeight="1" x14ac:dyDescent="0.15">
      <c r="A51" s="30" t="s">
        <v>744</v>
      </c>
      <c r="B51" s="40">
        <v>1</v>
      </c>
    </row>
    <row r="52" spans="1:2" ht="14.25" customHeight="1" x14ac:dyDescent="0.15">
      <c r="A52" s="30" t="s">
        <v>829</v>
      </c>
      <c r="B52" s="40">
        <v>1</v>
      </c>
    </row>
    <row r="53" spans="1:2" ht="14.25" customHeight="1" x14ac:dyDescent="0.15">
      <c r="A53" s="30" t="s">
        <v>1017</v>
      </c>
      <c r="B53" s="40">
        <v>1</v>
      </c>
    </row>
    <row r="54" spans="1:2" ht="14.25" customHeight="1" x14ac:dyDescent="0.15">
      <c r="A54" s="30" t="s">
        <v>552</v>
      </c>
      <c r="B54" s="40">
        <v>1</v>
      </c>
    </row>
    <row r="55" spans="1:2" ht="14.25" customHeight="1" x14ac:dyDescent="0.15">
      <c r="A55" s="30" t="s">
        <v>548</v>
      </c>
      <c r="B55" s="40">
        <v>1</v>
      </c>
    </row>
    <row r="56" spans="1:2" ht="14.25" customHeight="1" x14ac:dyDescent="0.15">
      <c r="A56" s="30" t="s">
        <v>567</v>
      </c>
      <c r="B56" s="40">
        <v>1</v>
      </c>
    </row>
    <row r="57" spans="1:2" ht="14.25" customHeight="1" x14ac:dyDescent="0.15">
      <c r="A57" s="30" t="s">
        <v>211</v>
      </c>
      <c r="B57" s="40">
        <v>4</v>
      </c>
    </row>
    <row r="58" spans="1:2" ht="14.25" customHeight="1" x14ac:dyDescent="0.15">
      <c r="A58" s="30" t="s">
        <v>656</v>
      </c>
      <c r="B58" s="40">
        <v>1</v>
      </c>
    </row>
    <row r="59" spans="1:2" ht="14.25" customHeight="1" x14ac:dyDescent="0.15">
      <c r="A59" s="30" t="s">
        <v>470</v>
      </c>
      <c r="B59" s="40">
        <v>8</v>
      </c>
    </row>
    <row r="60" spans="1:2" ht="14.25" customHeight="1" x14ac:dyDescent="0.15">
      <c r="A60" s="30" t="s">
        <v>1080</v>
      </c>
      <c r="B60" s="40">
        <v>2</v>
      </c>
    </row>
    <row r="61" spans="1:2" ht="14.25" customHeight="1" x14ac:dyDescent="0.15">
      <c r="A61" s="30" t="s">
        <v>871</v>
      </c>
      <c r="B61" s="40">
        <v>1</v>
      </c>
    </row>
    <row r="62" spans="1:2" ht="14.25" customHeight="1" x14ac:dyDescent="0.15">
      <c r="A62" s="30" t="s">
        <v>578</v>
      </c>
      <c r="B62" s="40">
        <v>1</v>
      </c>
    </row>
    <row r="63" spans="1:2" ht="14.25" customHeight="1" x14ac:dyDescent="0.15">
      <c r="A63" s="30" t="s">
        <v>355</v>
      </c>
      <c r="B63" s="40">
        <v>1</v>
      </c>
    </row>
    <row r="64" spans="1:2" ht="14.25" customHeight="1" x14ac:dyDescent="0.15">
      <c r="A64" s="30" t="s">
        <v>335</v>
      </c>
      <c r="B64" s="40">
        <v>3</v>
      </c>
    </row>
    <row r="65" spans="1:2" ht="14.25" customHeight="1" x14ac:dyDescent="0.15">
      <c r="A65" s="30" t="s">
        <v>739</v>
      </c>
      <c r="B65" s="40">
        <v>1</v>
      </c>
    </row>
    <row r="66" spans="1:2" ht="14.25" customHeight="1" x14ac:dyDescent="0.15">
      <c r="A66" s="30" t="s">
        <v>819</v>
      </c>
      <c r="B66" s="40">
        <v>1</v>
      </c>
    </row>
    <row r="67" spans="1:2" ht="14.25" customHeight="1" x14ac:dyDescent="0.15">
      <c r="A67" s="30" t="s">
        <v>508</v>
      </c>
      <c r="B67" s="40">
        <v>1</v>
      </c>
    </row>
    <row r="68" spans="1:2" ht="14.25" customHeight="1" x14ac:dyDescent="0.15">
      <c r="A68" s="30" t="s">
        <v>280</v>
      </c>
      <c r="B68" s="40">
        <v>1</v>
      </c>
    </row>
    <row r="69" spans="1:2" ht="14.25" customHeight="1" x14ac:dyDescent="0.15">
      <c r="A69" s="30" t="s">
        <v>374</v>
      </c>
      <c r="B69" s="40">
        <v>2</v>
      </c>
    </row>
    <row r="70" spans="1:2" ht="14.25" customHeight="1" x14ac:dyDescent="0.15">
      <c r="A70" s="30" t="s">
        <v>879</v>
      </c>
      <c r="B70" s="40">
        <v>1</v>
      </c>
    </row>
    <row r="71" spans="1:2" ht="14.25" customHeight="1" x14ac:dyDescent="0.15">
      <c r="A71" s="30" t="s">
        <v>387</v>
      </c>
      <c r="B71" s="40">
        <v>1</v>
      </c>
    </row>
    <row r="72" spans="1:2" ht="14.25" customHeight="1" x14ac:dyDescent="0.15">
      <c r="A72" s="30" t="s">
        <v>411</v>
      </c>
      <c r="B72" s="40">
        <v>1</v>
      </c>
    </row>
    <row r="73" spans="1:2" ht="14.25" customHeight="1" x14ac:dyDescent="0.15">
      <c r="A73" s="30" t="s">
        <v>673</v>
      </c>
      <c r="B73" s="40">
        <v>1</v>
      </c>
    </row>
    <row r="74" spans="1:2" ht="14.25" customHeight="1" x14ac:dyDescent="0.15">
      <c r="A74" s="30" t="s">
        <v>770</v>
      </c>
      <c r="B74" s="40">
        <v>2</v>
      </c>
    </row>
    <row r="75" spans="1:2" ht="14.25" customHeight="1" x14ac:dyDescent="0.15">
      <c r="A75" s="30" t="s">
        <v>620</v>
      </c>
      <c r="B75" s="40">
        <v>2</v>
      </c>
    </row>
    <row r="76" spans="1:2" ht="14.25" customHeight="1" x14ac:dyDescent="0.15">
      <c r="A76" s="30" t="s">
        <v>817</v>
      </c>
      <c r="B76" s="40">
        <v>1</v>
      </c>
    </row>
    <row r="77" spans="1:2" ht="14.25" customHeight="1" x14ac:dyDescent="0.15">
      <c r="A77" s="30" t="s">
        <v>385</v>
      </c>
      <c r="B77" s="40">
        <v>1</v>
      </c>
    </row>
    <row r="78" spans="1:2" ht="14.25" customHeight="1" x14ac:dyDescent="0.15">
      <c r="A78" s="30" t="s">
        <v>539</v>
      </c>
      <c r="B78" s="40">
        <v>1</v>
      </c>
    </row>
    <row r="79" spans="1:2" ht="14.25" customHeight="1" x14ac:dyDescent="0.15">
      <c r="A79" s="30" t="s">
        <v>965</v>
      </c>
      <c r="B79" s="40">
        <v>1</v>
      </c>
    </row>
    <row r="80" spans="1:2" ht="14.25" customHeight="1" x14ac:dyDescent="0.15">
      <c r="A80" s="30" t="s">
        <v>1100</v>
      </c>
      <c r="B80" s="40">
        <v>1</v>
      </c>
    </row>
    <row r="81" spans="1:2" ht="14.25" customHeight="1" x14ac:dyDescent="0.15">
      <c r="A81" s="30" t="s">
        <v>868</v>
      </c>
      <c r="B81" s="40">
        <v>1</v>
      </c>
    </row>
    <row r="82" spans="1:2" ht="14.25" customHeight="1" x14ac:dyDescent="0.15">
      <c r="A82" s="30" t="s">
        <v>443</v>
      </c>
      <c r="B82" s="40">
        <v>3</v>
      </c>
    </row>
    <row r="83" spans="1:2" ht="14.25" customHeight="1" x14ac:dyDescent="0.15">
      <c r="A83" s="30" t="s">
        <v>250</v>
      </c>
      <c r="B83" s="40">
        <v>1</v>
      </c>
    </row>
    <row r="84" spans="1:2" ht="14.25" customHeight="1" x14ac:dyDescent="0.15">
      <c r="A84" s="30" t="s">
        <v>574</v>
      </c>
      <c r="B84" s="40">
        <v>1</v>
      </c>
    </row>
    <row r="85" spans="1:2" ht="14.25" customHeight="1" x14ac:dyDescent="0.15">
      <c r="A85" s="30" t="s">
        <v>1038</v>
      </c>
      <c r="B85" s="40">
        <v>1</v>
      </c>
    </row>
    <row r="86" spans="1:2" ht="14.25" customHeight="1" x14ac:dyDescent="0.15">
      <c r="A86" s="30" t="s">
        <v>960</v>
      </c>
      <c r="B86" s="40">
        <v>2</v>
      </c>
    </row>
    <row r="87" spans="1:2" ht="14.25" customHeight="1" x14ac:dyDescent="0.15">
      <c r="A87" s="30" t="s">
        <v>1151</v>
      </c>
      <c r="B87" s="40">
        <v>1</v>
      </c>
    </row>
    <row r="88" spans="1:2" ht="14.25" customHeight="1" x14ac:dyDescent="0.15">
      <c r="A88" s="30" t="s">
        <v>984</v>
      </c>
      <c r="B88" s="40">
        <v>1</v>
      </c>
    </row>
    <row r="89" spans="1:2" ht="14.25" customHeight="1" x14ac:dyDescent="0.15">
      <c r="A89" s="30" t="s">
        <v>889</v>
      </c>
      <c r="B89" s="40">
        <v>1</v>
      </c>
    </row>
    <row r="90" spans="1:2" ht="14.25" customHeight="1" x14ac:dyDescent="0.15">
      <c r="A90" s="30" t="s">
        <v>897</v>
      </c>
      <c r="B90" s="40">
        <v>8</v>
      </c>
    </row>
    <row r="91" spans="1:2" ht="14.25" customHeight="1" x14ac:dyDescent="0.15">
      <c r="A91" s="30" t="s">
        <v>536</v>
      </c>
      <c r="B91" s="40">
        <v>1</v>
      </c>
    </row>
    <row r="92" spans="1:2" ht="14.25" customHeight="1" x14ac:dyDescent="0.15">
      <c r="A92" s="30" t="s">
        <v>845</v>
      </c>
      <c r="B92" s="40">
        <v>1</v>
      </c>
    </row>
    <row r="93" spans="1:2" ht="14.25" customHeight="1" x14ac:dyDescent="0.15">
      <c r="A93" s="30" t="s">
        <v>857</v>
      </c>
      <c r="B93" s="40">
        <v>1</v>
      </c>
    </row>
    <row r="94" spans="1:2" ht="14.25" customHeight="1" x14ac:dyDescent="0.15">
      <c r="A94" s="30" t="s">
        <v>972</v>
      </c>
      <c r="B94" s="40">
        <v>1</v>
      </c>
    </row>
    <row r="95" spans="1:2" ht="14.25" customHeight="1" x14ac:dyDescent="0.15">
      <c r="A95" s="30" t="s">
        <v>1104</v>
      </c>
      <c r="B95" s="40">
        <v>1</v>
      </c>
    </row>
    <row r="96" spans="1:2" ht="14.25" customHeight="1" x14ac:dyDescent="0.15">
      <c r="A96" s="30" t="s">
        <v>457</v>
      </c>
      <c r="B96" s="40">
        <v>1</v>
      </c>
    </row>
    <row r="97" spans="1:2" ht="14.25" customHeight="1" x14ac:dyDescent="0.15">
      <c r="A97" s="30" t="s">
        <v>1084</v>
      </c>
      <c r="B97" s="40">
        <v>1</v>
      </c>
    </row>
    <row r="98" spans="1:2" ht="14.25" customHeight="1" x14ac:dyDescent="0.15">
      <c r="A98" s="30" t="s">
        <v>826</v>
      </c>
      <c r="B98" s="40">
        <v>1</v>
      </c>
    </row>
    <row r="99" spans="1:2" ht="14.25" customHeight="1" x14ac:dyDescent="0.15">
      <c r="A99" s="30" t="s">
        <v>986</v>
      </c>
      <c r="B99" s="40">
        <v>1</v>
      </c>
    </row>
    <row r="100" spans="1:2" ht="14.25" customHeight="1" x14ac:dyDescent="0.15">
      <c r="A100" s="30" t="s">
        <v>428</v>
      </c>
      <c r="B100" s="40">
        <v>3</v>
      </c>
    </row>
    <row r="101" spans="1:2" ht="14.25" customHeight="1" x14ac:dyDescent="0.15">
      <c r="A101" s="30" t="s">
        <v>267</v>
      </c>
      <c r="B101" s="40">
        <v>1</v>
      </c>
    </row>
    <row r="102" spans="1:2" ht="14.25" customHeight="1" x14ac:dyDescent="0.15">
      <c r="A102" s="30" t="s">
        <v>641</v>
      </c>
      <c r="B102" s="40">
        <v>2</v>
      </c>
    </row>
    <row r="103" spans="1:2" ht="14.25" customHeight="1" x14ac:dyDescent="0.15">
      <c r="A103" s="30" t="s">
        <v>501</v>
      </c>
      <c r="B103" s="40">
        <v>1</v>
      </c>
    </row>
    <row r="104" spans="1:2" ht="14.25" customHeight="1" x14ac:dyDescent="0.15">
      <c r="A104" s="30" t="s">
        <v>424</v>
      </c>
      <c r="B104" s="40">
        <v>1</v>
      </c>
    </row>
    <row r="105" spans="1:2" ht="14.25" customHeight="1" x14ac:dyDescent="0.15">
      <c r="A105" s="30" t="s">
        <v>326</v>
      </c>
      <c r="B105" s="40">
        <v>2</v>
      </c>
    </row>
    <row r="106" spans="1:2" ht="14.25" customHeight="1" x14ac:dyDescent="0.15">
      <c r="A106" s="30" t="s">
        <v>305</v>
      </c>
      <c r="B106" s="40">
        <v>1</v>
      </c>
    </row>
    <row r="107" spans="1:2" ht="14.25" customHeight="1" x14ac:dyDescent="0.15">
      <c r="A107" s="30" t="s">
        <v>261</v>
      </c>
      <c r="B107" s="40">
        <v>1</v>
      </c>
    </row>
    <row r="108" spans="1:2" ht="14.25" customHeight="1" x14ac:dyDescent="0.15">
      <c r="A108" s="30" t="s">
        <v>244</v>
      </c>
      <c r="B108" s="40">
        <v>1</v>
      </c>
    </row>
    <row r="109" spans="1:2" ht="14.25" customHeight="1" x14ac:dyDescent="0.15">
      <c r="A109" s="30" t="s">
        <v>314</v>
      </c>
      <c r="B109" s="40">
        <v>1</v>
      </c>
    </row>
    <row r="110" spans="1:2" ht="14.25" customHeight="1" x14ac:dyDescent="0.15">
      <c r="A110" s="30" t="s">
        <v>996</v>
      </c>
      <c r="B110" s="40">
        <v>1</v>
      </c>
    </row>
    <row r="111" spans="1:2" ht="14.25" customHeight="1" x14ac:dyDescent="0.15">
      <c r="A111" s="30" t="s">
        <v>715</v>
      </c>
      <c r="B111" s="40">
        <v>1</v>
      </c>
    </row>
    <row r="112" spans="1:2" ht="14.25" customHeight="1" x14ac:dyDescent="0.15">
      <c r="A112" s="30" t="s">
        <v>395</v>
      </c>
      <c r="B112" s="40">
        <v>1</v>
      </c>
    </row>
    <row r="113" spans="1:2" ht="14.25" customHeight="1" x14ac:dyDescent="0.15">
      <c r="A113" s="30" t="s">
        <v>419</v>
      </c>
      <c r="B113" s="40">
        <v>1</v>
      </c>
    </row>
    <row r="114" spans="1:2" ht="14.25" customHeight="1" x14ac:dyDescent="0.15">
      <c r="A114" s="30" t="s">
        <v>453</v>
      </c>
      <c r="B114" s="40">
        <v>1</v>
      </c>
    </row>
    <row r="115" spans="1:2" ht="14.25" customHeight="1" x14ac:dyDescent="0.15">
      <c r="A115" s="30" t="s">
        <v>232</v>
      </c>
      <c r="B115" s="40">
        <v>7</v>
      </c>
    </row>
    <row r="116" spans="1:2" ht="14.25" customHeight="1" x14ac:dyDescent="0.15">
      <c r="A116" s="30" t="s">
        <v>952</v>
      </c>
      <c r="B116" s="40">
        <v>2</v>
      </c>
    </row>
    <row r="117" spans="1:2" ht="14.25" customHeight="1" x14ac:dyDescent="0.15">
      <c r="A117" s="30" t="s">
        <v>179</v>
      </c>
      <c r="B117" s="40">
        <v>5</v>
      </c>
    </row>
    <row r="118" spans="1:2" ht="14.25" customHeight="1" x14ac:dyDescent="0.15">
      <c r="A118" s="30" t="s">
        <v>944</v>
      </c>
      <c r="B118" s="40">
        <v>1</v>
      </c>
    </row>
    <row r="119" spans="1:2" ht="14.25" customHeight="1" x14ac:dyDescent="0.15">
      <c r="A119" s="30" t="s">
        <v>713</v>
      </c>
      <c r="B119" s="40">
        <v>1</v>
      </c>
    </row>
    <row r="120" spans="1:2" ht="14.25" customHeight="1" x14ac:dyDescent="0.15">
      <c r="A120" s="30" t="s">
        <v>616</v>
      </c>
      <c r="B120" s="40">
        <v>1</v>
      </c>
    </row>
    <row r="121" spans="1:2" ht="14.25" customHeight="1" x14ac:dyDescent="0.15">
      <c r="A121" s="30" t="s">
        <v>767</v>
      </c>
      <c r="B121" s="40">
        <v>1</v>
      </c>
    </row>
    <row r="122" spans="1:2" ht="14.25" customHeight="1" x14ac:dyDescent="0.15">
      <c r="A122" s="30" t="s">
        <v>532</v>
      </c>
      <c r="B122" s="40">
        <v>2</v>
      </c>
    </row>
    <row r="123" spans="1:2" ht="14.25" customHeight="1" x14ac:dyDescent="0.15">
      <c r="A123" s="30" t="s">
        <v>1048</v>
      </c>
      <c r="B123" s="40">
        <v>2</v>
      </c>
    </row>
    <row r="124" spans="1:2" ht="14.25" customHeight="1" x14ac:dyDescent="0.15">
      <c r="A124" s="30" t="s">
        <v>614</v>
      </c>
      <c r="B124" s="40">
        <v>3</v>
      </c>
    </row>
    <row r="125" spans="1:2" ht="14.25" customHeight="1" x14ac:dyDescent="0.15">
      <c r="A125" s="30" t="s">
        <v>807</v>
      </c>
      <c r="B125" s="40">
        <v>1</v>
      </c>
    </row>
    <row r="126" spans="1:2" ht="14.25" customHeight="1" x14ac:dyDescent="0.15">
      <c r="A126" s="30" t="s">
        <v>813</v>
      </c>
      <c r="B126" s="40">
        <v>1</v>
      </c>
    </row>
    <row r="127" spans="1:2" ht="14.25" customHeight="1" x14ac:dyDescent="0.15">
      <c r="A127" s="30" t="s">
        <v>850</v>
      </c>
      <c r="B127" s="40">
        <v>1</v>
      </c>
    </row>
    <row r="128" spans="1:2" ht="14.25" customHeight="1" x14ac:dyDescent="0.15">
      <c r="A128" s="30" t="s">
        <v>240</v>
      </c>
      <c r="B128" s="40">
        <v>8</v>
      </c>
    </row>
    <row r="129" spans="1:2" ht="14.25" customHeight="1" x14ac:dyDescent="0.15">
      <c r="A129" s="30" t="s">
        <v>721</v>
      </c>
      <c r="B129" s="40">
        <v>1</v>
      </c>
    </row>
    <row r="130" spans="1:2" ht="14.25" customHeight="1" x14ac:dyDescent="0.15">
      <c r="A130" s="30" t="s">
        <v>911</v>
      </c>
      <c r="B130" s="40">
        <v>1</v>
      </c>
    </row>
    <row r="131" spans="1:2" ht="14.25" customHeight="1" x14ac:dyDescent="0.15">
      <c r="A131" s="30" t="s">
        <v>1020</v>
      </c>
      <c r="B131" s="40">
        <v>2</v>
      </c>
    </row>
    <row r="132" spans="1:2" ht="14.25" customHeight="1" x14ac:dyDescent="0.15">
      <c r="A132" s="30" t="s">
        <v>368</v>
      </c>
      <c r="B132" s="40">
        <v>1</v>
      </c>
    </row>
    <row r="133" spans="1:2" ht="14.25" customHeight="1" x14ac:dyDescent="0.15">
      <c r="A133" s="30" t="s">
        <v>1001</v>
      </c>
      <c r="B133" s="40">
        <v>1</v>
      </c>
    </row>
    <row r="134" spans="1:2" ht="14.25" customHeight="1" x14ac:dyDescent="0.15">
      <c r="A134" s="30" t="s">
        <v>1082</v>
      </c>
      <c r="B134" s="40">
        <v>1</v>
      </c>
    </row>
    <row r="135" spans="1:2" ht="14.25" customHeight="1" x14ac:dyDescent="0.15">
      <c r="A135" s="30" t="s">
        <v>703</v>
      </c>
      <c r="B135" s="40">
        <v>3</v>
      </c>
    </row>
    <row r="136" spans="1:2" ht="14.25" customHeight="1" x14ac:dyDescent="0.15">
      <c r="A136" s="30" t="s">
        <v>941</v>
      </c>
      <c r="B136" s="40">
        <v>1</v>
      </c>
    </row>
    <row r="137" spans="1:2" ht="14.25" customHeight="1" x14ac:dyDescent="0.15">
      <c r="A137" s="30" t="s">
        <v>989</v>
      </c>
      <c r="B137" s="40">
        <v>3</v>
      </c>
    </row>
    <row r="138" spans="1:2" ht="14.25" customHeight="1" x14ac:dyDescent="0.15">
      <c r="A138" s="30" t="s">
        <v>284</v>
      </c>
      <c r="B138" s="40">
        <v>2</v>
      </c>
    </row>
    <row r="139" spans="1:2" ht="14.25" customHeight="1" x14ac:dyDescent="0.15">
      <c r="A139" s="30" t="s">
        <v>691</v>
      </c>
      <c r="B139" s="40">
        <v>1</v>
      </c>
    </row>
    <row r="140" spans="1:2" ht="14.25" customHeight="1" x14ac:dyDescent="0.15">
      <c r="A140" s="30" t="s">
        <v>624</v>
      </c>
      <c r="B140" s="40">
        <v>5</v>
      </c>
    </row>
    <row r="141" spans="1:2" ht="14.25" customHeight="1" x14ac:dyDescent="0.15">
      <c r="A141" s="30" t="s">
        <v>917</v>
      </c>
      <c r="B141" s="40">
        <v>1</v>
      </c>
    </row>
    <row r="142" spans="1:2" ht="14.25" customHeight="1" x14ac:dyDescent="0.15">
      <c r="A142" s="30" t="s">
        <v>1006</v>
      </c>
      <c r="B142" s="40">
        <v>3</v>
      </c>
    </row>
    <row r="143" spans="1:2" ht="14.25" customHeight="1" x14ac:dyDescent="0.15">
      <c r="A143" s="30" t="s">
        <v>648</v>
      </c>
      <c r="B143" s="40">
        <v>1</v>
      </c>
    </row>
    <row r="144" spans="1:2" ht="14.25" customHeight="1" x14ac:dyDescent="0.15">
      <c r="A144" s="30" t="s">
        <v>1062</v>
      </c>
      <c r="B144" s="40">
        <v>1</v>
      </c>
    </row>
    <row r="145" spans="1:2" ht="14.25" customHeight="1" x14ac:dyDescent="0.15">
      <c r="A145" s="30" t="s">
        <v>832</v>
      </c>
      <c r="B145" s="40">
        <v>1</v>
      </c>
    </row>
    <row r="146" spans="1:2" ht="14.25" customHeight="1" x14ac:dyDescent="0.15">
      <c r="A146" s="30" t="s">
        <v>645</v>
      </c>
      <c r="B146" s="40">
        <v>3</v>
      </c>
    </row>
    <row r="147" spans="1:2" ht="14.25" customHeight="1" x14ac:dyDescent="0.15">
      <c r="A147" s="30" t="s">
        <v>276</v>
      </c>
      <c r="B147" s="40">
        <v>1</v>
      </c>
    </row>
    <row r="148" spans="1:2" ht="14.25" customHeight="1" x14ac:dyDescent="0.15">
      <c r="A148" s="30" t="s">
        <v>748</v>
      </c>
      <c r="B148" s="40">
        <v>2</v>
      </c>
    </row>
    <row r="149" spans="1:2" ht="14.25" customHeight="1" x14ac:dyDescent="0.15">
      <c r="A149" s="30" t="s">
        <v>264</v>
      </c>
      <c r="B149" s="40">
        <v>1</v>
      </c>
    </row>
    <row r="150" spans="1:2" ht="14.25" customHeight="1" x14ac:dyDescent="0.15">
      <c r="A150" s="30" t="s">
        <v>448</v>
      </c>
      <c r="B150" s="40">
        <v>1</v>
      </c>
    </row>
    <row r="151" spans="1:2" ht="14.25" customHeight="1" x14ac:dyDescent="0.15">
      <c r="A151" s="30" t="s">
        <v>557</v>
      </c>
      <c r="B151" s="40">
        <v>1</v>
      </c>
    </row>
    <row r="152" spans="1:2" ht="14.25" customHeight="1" x14ac:dyDescent="0.15">
      <c r="A152" s="30" t="s">
        <v>718</v>
      </c>
      <c r="B152" s="40">
        <v>2</v>
      </c>
    </row>
    <row r="153" spans="1:2" ht="14.25" customHeight="1" x14ac:dyDescent="0.15">
      <c r="A153" s="30" t="s">
        <v>357</v>
      </c>
      <c r="B153" s="40">
        <v>1</v>
      </c>
    </row>
    <row r="154" spans="1:2" ht="14.25" customHeight="1" x14ac:dyDescent="0.15">
      <c r="A154" s="30" t="s">
        <v>1023</v>
      </c>
      <c r="B154" s="40">
        <v>2</v>
      </c>
    </row>
    <row r="155" spans="1:2" ht="14.25" customHeight="1" x14ac:dyDescent="0.15">
      <c r="A155" s="30" t="s">
        <v>979</v>
      </c>
      <c r="B155" s="40">
        <v>1</v>
      </c>
    </row>
    <row r="156" spans="1:2" ht="14.25" customHeight="1" x14ac:dyDescent="0.15">
      <c r="A156" s="30" t="s">
        <v>893</v>
      </c>
      <c r="B156" s="40">
        <v>1</v>
      </c>
    </row>
    <row r="157" spans="1:2" ht="14.25" customHeight="1" x14ac:dyDescent="0.15">
      <c r="A157" s="30" t="s">
        <v>710</v>
      </c>
      <c r="B157" s="40">
        <v>1</v>
      </c>
    </row>
    <row r="158" spans="1:2" ht="14.25" customHeight="1" x14ac:dyDescent="0.15">
      <c r="A158" s="30" t="s">
        <v>652</v>
      </c>
      <c r="B158" s="40">
        <v>7</v>
      </c>
    </row>
    <row r="159" spans="1:2" ht="14.25" customHeight="1" x14ac:dyDescent="0.15">
      <c r="A159" s="30" t="s">
        <v>461</v>
      </c>
      <c r="B159" s="40">
        <v>17</v>
      </c>
    </row>
    <row r="160" spans="1:2" ht="14.25" customHeight="1" x14ac:dyDescent="0.15">
      <c r="A160" s="30" t="s">
        <v>618</v>
      </c>
      <c r="B160" s="40">
        <v>2</v>
      </c>
    </row>
    <row r="161" spans="1:2" ht="14.25" customHeight="1" x14ac:dyDescent="0.15">
      <c r="A161" s="30" t="s">
        <v>949</v>
      </c>
      <c r="B161" s="40">
        <v>1</v>
      </c>
    </row>
    <row r="162" spans="1:2" ht="14.25" customHeight="1" x14ac:dyDescent="0.15">
      <c r="A162" s="30" t="s">
        <v>400</v>
      </c>
      <c r="B162" s="40">
        <v>1</v>
      </c>
    </row>
    <row r="163" spans="1:2" ht="14.25" customHeight="1" x14ac:dyDescent="0.15">
      <c r="A163" s="30" t="s">
        <v>272</v>
      </c>
      <c r="B163" s="40">
        <v>1</v>
      </c>
    </row>
    <row r="164" spans="1:2" ht="14.25" customHeight="1" x14ac:dyDescent="0.15">
      <c r="A164" s="30" t="s">
        <v>436</v>
      </c>
      <c r="B164" s="40">
        <v>1</v>
      </c>
    </row>
    <row r="165" spans="1:2" ht="14.25" customHeight="1" x14ac:dyDescent="0.15">
      <c r="A165" s="30" t="s">
        <v>382</v>
      </c>
      <c r="B165" s="40">
        <v>1</v>
      </c>
    </row>
    <row r="166" spans="1:2" ht="14.25" customHeight="1" x14ac:dyDescent="0.15">
      <c r="A166" s="30" t="s">
        <v>1046</v>
      </c>
      <c r="B166" s="40">
        <v>1</v>
      </c>
    </row>
    <row r="167" spans="1:2" ht="14.25" customHeight="1" x14ac:dyDescent="0.15">
      <c r="A167" s="30" t="s">
        <v>482</v>
      </c>
      <c r="B167" s="40">
        <v>1</v>
      </c>
    </row>
    <row r="168" spans="1:2" ht="14.25" customHeight="1" x14ac:dyDescent="0.15">
      <c r="A168" s="45">
        <v>44260</v>
      </c>
      <c r="B168" s="40">
        <v>1</v>
      </c>
    </row>
    <row r="169" spans="1:2" ht="14.25" customHeight="1" x14ac:dyDescent="0.15">
      <c r="A169" s="45">
        <v>44429</v>
      </c>
      <c r="B169" s="40">
        <v>1</v>
      </c>
    </row>
    <row r="170" spans="1:2" ht="14.25" customHeight="1" x14ac:dyDescent="0.15">
      <c r="A170" s="45">
        <v>44554</v>
      </c>
      <c r="B170" s="40">
        <v>1</v>
      </c>
    </row>
    <row r="171" spans="1:2" ht="14.25" customHeight="1" x14ac:dyDescent="0.15">
      <c r="A171" s="45">
        <v>44926</v>
      </c>
      <c r="B171" s="40">
        <v>1</v>
      </c>
    </row>
    <row r="172" spans="1:2" ht="14.25" customHeight="1" x14ac:dyDescent="0.15">
      <c r="A172" s="45">
        <v>44927</v>
      </c>
      <c r="B172" s="40">
        <v>1</v>
      </c>
    </row>
    <row r="173" spans="1:2" ht="14.25" customHeight="1" x14ac:dyDescent="0.15">
      <c r="A173" s="45">
        <v>45019</v>
      </c>
      <c r="B173" s="40">
        <v>1</v>
      </c>
    </row>
    <row r="174" spans="1:2" ht="14.25" customHeight="1" x14ac:dyDescent="0.15">
      <c r="A174" s="45">
        <v>45366</v>
      </c>
      <c r="B174" s="40">
        <v>1</v>
      </c>
    </row>
    <row r="175" spans="1:2" ht="14.25" customHeight="1" x14ac:dyDescent="0.15">
      <c r="A175" s="45">
        <v>45383</v>
      </c>
      <c r="B175" s="40">
        <v>1</v>
      </c>
    </row>
    <row r="176" spans="1:2" ht="14.25" customHeight="1" x14ac:dyDescent="0.15">
      <c r="A176" s="45">
        <v>45473</v>
      </c>
      <c r="B176" s="40">
        <v>1</v>
      </c>
    </row>
    <row r="177" spans="1:2" ht="14.25" customHeight="1" x14ac:dyDescent="0.15">
      <c r="A177" s="45">
        <v>45565</v>
      </c>
      <c r="B177" s="40">
        <v>1</v>
      </c>
    </row>
    <row r="178" spans="1:2" ht="14.25" customHeight="1" x14ac:dyDescent="0.15">
      <c r="A178" s="45">
        <v>45731</v>
      </c>
      <c r="B178" s="40">
        <v>1</v>
      </c>
    </row>
    <row r="179" spans="1:2" ht="14.25" customHeight="1" x14ac:dyDescent="0.15">
      <c r="A179" s="45">
        <v>45746</v>
      </c>
      <c r="B179" s="40">
        <v>1</v>
      </c>
    </row>
    <row r="180" spans="1:2" ht="14.25" customHeight="1" x14ac:dyDescent="0.15">
      <c r="A180" s="45">
        <v>45777</v>
      </c>
      <c r="B180" s="40">
        <v>1</v>
      </c>
    </row>
    <row r="181" spans="1:2" ht="14.25" customHeight="1" x14ac:dyDescent="0.15">
      <c r="A181" s="45">
        <v>45930</v>
      </c>
      <c r="B181" s="40">
        <v>1</v>
      </c>
    </row>
    <row r="182" spans="1:2" ht="14.25" customHeight="1" x14ac:dyDescent="0.15">
      <c r="A182" s="30" t="s">
        <v>1150</v>
      </c>
      <c r="B182" s="40"/>
    </row>
    <row r="183" spans="1:2" ht="14.25" customHeight="1" x14ac:dyDescent="0.15">
      <c r="A183" s="34" t="s">
        <v>6</v>
      </c>
      <c r="B183" s="38">
        <v>343</v>
      </c>
    </row>
    <row r="184" spans="1:2" ht="14.25" customHeight="1" x14ac:dyDescent="0.15"/>
    <row r="185" spans="1:2" ht="14.25" customHeight="1" x14ac:dyDescent="0.15"/>
    <row r="186" spans="1:2" ht="14.25" customHeight="1" x14ac:dyDescent="0.15"/>
    <row r="187" spans="1:2" ht="14.25" customHeight="1" x14ac:dyDescent="0.15"/>
    <row r="188" spans="1:2" ht="14.25" customHeight="1" x14ac:dyDescent="0.15"/>
    <row r="189" spans="1:2" ht="14.25" customHeight="1" x14ac:dyDescent="0.15"/>
    <row r="190" spans="1:2" ht="14.25" customHeight="1" x14ac:dyDescent="0.15"/>
    <row r="191" spans="1:2" ht="14.25" customHeight="1" x14ac:dyDescent="0.15"/>
    <row r="192" spans="1: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000"/>
  <sheetViews>
    <sheetView workbookViewId="0"/>
  </sheetViews>
  <sheetFormatPr baseColWidth="10" defaultColWidth="12.6640625" defaultRowHeight="15" customHeight="1" x14ac:dyDescent="0.15"/>
  <cols>
    <col min="1" max="1" width="157.5" customWidth="1"/>
    <col min="2" max="2" width="18.6640625" customWidth="1"/>
    <col min="3" max="26" width="7.6640625" customWidth="1"/>
  </cols>
  <sheetData>
    <row r="1" spans="1:2" ht="14.25" customHeight="1" x14ac:dyDescent="0.15"/>
    <row r="2" spans="1:2" ht="14.25" customHeight="1" x14ac:dyDescent="0.15"/>
    <row r="3" spans="1:2" ht="14.25" customHeight="1" x14ac:dyDescent="0.15">
      <c r="A3" s="21" t="s">
        <v>196</v>
      </c>
      <c r="B3" s="26" t="s">
        <v>1148</v>
      </c>
    </row>
    <row r="4" spans="1:2" ht="14.25" customHeight="1" x14ac:dyDescent="0.15">
      <c r="A4" s="24" t="s">
        <v>255</v>
      </c>
      <c r="B4" s="39">
        <v>2</v>
      </c>
    </row>
    <row r="5" spans="1:2" ht="14.25" customHeight="1" x14ac:dyDescent="0.15">
      <c r="A5" s="30" t="s">
        <v>293</v>
      </c>
      <c r="B5" s="40">
        <v>2</v>
      </c>
    </row>
    <row r="6" spans="1:2" ht="14.25" customHeight="1" x14ac:dyDescent="0.15">
      <c r="A6" s="30" t="s">
        <v>918</v>
      </c>
      <c r="B6" s="40">
        <v>1</v>
      </c>
    </row>
    <row r="7" spans="1:2" ht="14.25" customHeight="1" x14ac:dyDescent="0.15">
      <c r="A7" s="30" t="s">
        <v>751</v>
      </c>
      <c r="B7" s="40">
        <v>1</v>
      </c>
    </row>
    <row r="8" spans="1:2" ht="14.25" customHeight="1" x14ac:dyDescent="0.15">
      <c r="A8" s="30" t="s">
        <v>764</v>
      </c>
      <c r="B8" s="40">
        <v>1</v>
      </c>
    </row>
    <row r="9" spans="1:2" ht="14.25" customHeight="1" x14ac:dyDescent="0.15">
      <c r="A9" s="30" t="s">
        <v>737</v>
      </c>
      <c r="B9" s="40">
        <v>1</v>
      </c>
    </row>
    <row r="10" spans="1:2" ht="14.25" customHeight="1" x14ac:dyDescent="0.15">
      <c r="A10" s="30" t="s">
        <v>678</v>
      </c>
      <c r="B10" s="40">
        <v>1</v>
      </c>
    </row>
    <row r="11" spans="1:2" ht="14.25" customHeight="1" x14ac:dyDescent="0.15">
      <c r="A11" s="30" t="s">
        <v>1101</v>
      </c>
      <c r="B11" s="40">
        <v>1</v>
      </c>
    </row>
    <row r="12" spans="1:2" ht="14.25" customHeight="1" x14ac:dyDescent="0.15">
      <c r="A12" s="30" t="s">
        <v>365</v>
      </c>
      <c r="B12" s="40">
        <v>1</v>
      </c>
    </row>
    <row r="13" spans="1:2" ht="14.25" customHeight="1" x14ac:dyDescent="0.15">
      <c r="A13" s="30" t="s">
        <v>1085</v>
      </c>
      <c r="B13" s="40">
        <v>1</v>
      </c>
    </row>
    <row r="14" spans="1:2" ht="14.25" customHeight="1" x14ac:dyDescent="0.15">
      <c r="A14" s="30" t="s">
        <v>579</v>
      </c>
      <c r="B14" s="40">
        <v>1</v>
      </c>
    </row>
    <row r="15" spans="1:2" ht="14.25" customHeight="1" x14ac:dyDescent="0.15">
      <c r="A15" s="30" t="s">
        <v>966</v>
      </c>
      <c r="B15" s="40">
        <v>1</v>
      </c>
    </row>
    <row r="16" spans="1:2" ht="14.25" customHeight="1" x14ac:dyDescent="0.15">
      <c r="A16" s="30" t="s">
        <v>993</v>
      </c>
      <c r="B16" s="40">
        <v>1</v>
      </c>
    </row>
    <row r="17" spans="1:2" ht="14.25" customHeight="1" x14ac:dyDescent="0.15">
      <c r="A17" s="30" t="s">
        <v>471</v>
      </c>
      <c r="B17" s="40">
        <v>5</v>
      </c>
    </row>
    <row r="18" spans="1:2" ht="14.25" customHeight="1" x14ac:dyDescent="0.15">
      <c r="A18" s="30" t="s">
        <v>242</v>
      </c>
      <c r="B18" s="40">
        <v>4</v>
      </c>
    </row>
    <row r="19" spans="1:2" ht="14.25" customHeight="1" x14ac:dyDescent="0.15">
      <c r="A19" s="30" t="s">
        <v>874</v>
      </c>
      <c r="B19" s="40">
        <v>1</v>
      </c>
    </row>
    <row r="20" spans="1:2" ht="14.25" customHeight="1" x14ac:dyDescent="0.15">
      <c r="A20" s="30" t="s">
        <v>808</v>
      </c>
      <c r="B20" s="40">
        <v>1</v>
      </c>
    </row>
    <row r="21" spans="1:2" ht="14.25" customHeight="1" x14ac:dyDescent="0.15">
      <c r="A21" s="30" t="s">
        <v>351</v>
      </c>
      <c r="B21" s="40">
        <v>3</v>
      </c>
    </row>
    <row r="22" spans="1:2" ht="14.25" customHeight="1" x14ac:dyDescent="0.15">
      <c r="A22" s="30" t="s">
        <v>803</v>
      </c>
      <c r="B22" s="40">
        <v>2</v>
      </c>
    </row>
    <row r="23" spans="1:2" ht="14.25" customHeight="1" x14ac:dyDescent="0.15">
      <c r="A23" s="30" t="s">
        <v>987</v>
      </c>
      <c r="B23" s="40">
        <v>1</v>
      </c>
    </row>
    <row r="24" spans="1:2" ht="14.25" customHeight="1" x14ac:dyDescent="0.15">
      <c r="A24" s="30" t="s">
        <v>704</v>
      </c>
      <c r="B24" s="40">
        <v>1</v>
      </c>
    </row>
    <row r="25" spans="1:2" ht="14.25" customHeight="1" x14ac:dyDescent="0.15">
      <c r="A25" s="30" t="s">
        <v>638</v>
      </c>
      <c r="B25" s="40">
        <v>1</v>
      </c>
    </row>
    <row r="26" spans="1:2" ht="14.25" customHeight="1" x14ac:dyDescent="0.15">
      <c r="A26" s="30" t="s">
        <v>1078</v>
      </c>
      <c r="B26" s="40">
        <v>1</v>
      </c>
    </row>
    <row r="27" spans="1:2" ht="14.25" customHeight="1" x14ac:dyDescent="0.15">
      <c r="A27" s="30" t="s">
        <v>1089</v>
      </c>
      <c r="B27" s="40">
        <v>1</v>
      </c>
    </row>
    <row r="28" spans="1:2" ht="14.25" customHeight="1" x14ac:dyDescent="0.15">
      <c r="A28" s="30" t="s">
        <v>897</v>
      </c>
      <c r="B28" s="40">
        <v>8</v>
      </c>
    </row>
    <row r="29" spans="1:2" ht="14.25" customHeight="1" x14ac:dyDescent="0.15">
      <c r="A29" s="30" t="s">
        <v>285</v>
      </c>
      <c r="B29" s="40">
        <v>3</v>
      </c>
    </row>
    <row r="30" spans="1:2" ht="14.25" customHeight="1" x14ac:dyDescent="0.15">
      <c r="A30" s="30" t="s">
        <v>1066</v>
      </c>
      <c r="B30" s="40">
        <v>1</v>
      </c>
    </row>
    <row r="31" spans="1:2" ht="14.25" customHeight="1" x14ac:dyDescent="0.15">
      <c r="A31" s="30" t="s">
        <v>1106</v>
      </c>
      <c r="B31" s="40">
        <v>1</v>
      </c>
    </row>
    <row r="32" spans="1:2" ht="14.25" customHeight="1" x14ac:dyDescent="0.15">
      <c r="A32" s="30" t="s">
        <v>887</v>
      </c>
      <c r="B32" s="40">
        <v>1</v>
      </c>
    </row>
    <row r="33" spans="1:2" ht="14.25" customHeight="1" x14ac:dyDescent="0.15">
      <c r="A33" s="30" t="s">
        <v>701</v>
      </c>
      <c r="B33" s="40">
        <v>1</v>
      </c>
    </row>
    <row r="34" spans="1:2" ht="14.25" customHeight="1" x14ac:dyDescent="0.15">
      <c r="A34" s="30" t="s">
        <v>692</v>
      </c>
      <c r="B34" s="40">
        <v>1</v>
      </c>
    </row>
    <row r="35" spans="1:2" ht="14.25" customHeight="1" x14ac:dyDescent="0.15">
      <c r="A35" s="30" t="s">
        <v>553</v>
      </c>
      <c r="B35" s="40">
        <v>1</v>
      </c>
    </row>
    <row r="36" spans="1:2" ht="14.25" customHeight="1" x14ac:dyDescent="0.15">
      <c r="A36" s="30" t="s">
        <v>323</v>
      </c>
      <c r="B36" s="40">
        <v>2</v>
      </c>
    </row>
    <row r="37" spans="1:2" ht="14.25" customHeight="1" x14ac:dyDescent="0.15">
      <c r="A37" s="30" t="s">
        <v>381</v>
      </c>
      <c r="B37" s="40">
        <v>5</v>
      </c>
    </row>
    <row r="38" spans="1:2" ht="14.25" customHeight="1" x14ac:dyDescent="0.15">
      <c r="A38" s="30" t="s">
        <v>432</v>
      </c>
      <c r="B38" s="40">
        <v>1</v>
      </c>
    </row>
    <row r="39" spans="1:2" ht="14.25" customHeight="1" x14ac:dyDescent="0.15">
      <c r="A39" s="30" t="s">
        <v>649</v>
      </c>
      <c r="B39" s="40">
        <v>1</v>
      </c>
    </row>
    <row r="40" spans="1:2" ht="14.25" customHeight="1" x14ac:dyDescent="0.15">
      <c r="A40" s="30" t="s">
        <v>696</v>
      </c>
      <c r="B40" s="40">
        <v>1</v>
      </c>
    </row>
    <row r="41" spans="1:2" ht="14.25" customHeight="1" x14ac:dyDescent="0.15">
      <c r="A41" s="30" t="s">
        <v>1058</v>
      </c>
      <c r="B41" s="40">
        <v>2</v>
      </c>
    </row>
    <row r="42" spans="1:2" ht="14.25" customHeight="1" x14ac:dyDescent="0.15">
      <c r="A42" s="30" t="s">
        <v>568</v>
      </c>
      <c r="B42" s="40">
        <v>1</v>
      </c>
    </row>
    <row r="43" spans="1:2" ht="14.25" customHeight="1" x14ac:dyDescent="0.15">
      <c r="A43" s="30" t="s">
        <v>827</v>
      </c>
      <c r="B43" s="40">
        <v>1</v>
      </c>
    </row>
    <row r="44" spans="1:2" ht="14.25" customHeight="1" x14ac:dyDescent="0.15">
      <c r="A44" s="30" t="s">
        <v>444</v>
      </c>
      <c r="B44" s="40">
        <v>3</v>
      </c>
    </row>
    <row r="45" spans="1:2" ht="14.25" customHeight="1" x14ac:dyDescent="0.15">
      <c r="A45" s="30" t="s">
        <v>420</v>
      </c>
      <c r="B45" s="40">
        <v>1</v>
      </c>
    </row>
    <row r="46" spans="1:2" ht="14.25" customHeight="1" x14ac:dyDescent="0.15">
      <c r="A46" s="30" t="s">
        <v>1007</v>
      </c>
      <c r="B46" s="40">
        <v>3</v>
      </c>
    </row>
    <row r="47" spans="1:2" ht="14.25" customHeight="1" x14ac:dyDescent="0.15">
      <c r="A47" s="30" t="s">
        <v>483</v>
      </c>
      <c r="B47" s="40">
        <v>1</v>
      </c>
    </row>
    <row r="48" spans="1:2" ht="14.25" customHeight="1" x14ac:dyDescent="0.15">
      <c r="A48" s="30" t="s">
        <v>872</v>
      </c>
      <c r="B48" s="40">
        <v>1</v>
      </c>
    </row>
    <row r="49" spans="1:2" ht="14.25" customHeight="1" x14ac:dyDescent="0.15">
      <c r="A49" s="30" t="s">
        <v>771</v>
      </c>
      <c r="B49" s="40">
        <v>2</v>
      </c>
    </row>
    <row r="50" spans="1:2" ht="14.25" customHeight="1" x14ac:dyDescent="0.15">
      <c r="A50" s="30" t="s">
        <v>865</v>
      </c>
      <c r="B50" s="40">
        <v>1</v>
      </c>
    </row>
    <row r="51" spans="1:2" ht="14.25" customHeight="1" x14ac:dyDescent="0.15">
      <c r="A51" s="30" t="s">
        <v>894</v>
      </c>
      <c r="B51" s="40">
        <v>1</v>
      </c>
    </row>
    <row r="52" spans="1:2" ht="14.25" customHeight="1" x14ac:dyDescent="0.15">
      <c r="A52" s="30" t="s">
        <v>391</v>
      </c>
      <c r="B52" s="40">
        <v>5</v>
      </c>
    </row>
    <row r="53" spans="1:2" ht="14.25" customHeight="1" x14ac:dyDescent="0.15">
      <c r="A53" s="30" t="s">
        <v>306</v>
      </c>
      <c r="B53" s="40">
        <v>1</v>
      </c>
    </row>
    <row r="54" spans="1:2" ht="14.25" customHeight="1" x14ac:dyDescent="0.15">
      <c r="A54" s="30" t="s">
        <v>590</v>
      </c>
      <c r="B54" s="40">
        <v>4</v>
      </c>
    </row>
    <row r="55" spans="1:2" ht="14.25" customHeight="1" x14ac:dyDescent="0.15">
      <c r="A55" s="30" t="s">
        <v>268</v>
      </c>
      <c r="B55" s="40">
        <v>1</v>
      </c>
    </row>
    <row r="56" spans="1:2" ht="14.25" customHeight="1" x14ac:dyDescent="0.15">
      <c r="A56" s="30" t="s">
        <v>218</v>
      </c>
      <c r="B56" s="40">
        <v>1</v>
      </c>
    </row>
    <row r="57" spans="1:2" ht="14.25" customHeight="1" x14ac:dyDescent="0.15">
      <c r="A57" s="30" t="s">
        <v>449</v>
      </c>
      <c r="B57" s="40">
        <v>1</v>
      </c>
    </row>
    <row r="58" spans="1:2" ht="14.25" customHeight="1" x14ac:dyDescent="0.15">
      <c r="A58" s="30" t="s">
        <v>925</v>
      </c>
      <c r="B58" s="40">
        <v>1</v>
      </c>
    </row>
    <row r="59" spans="1:2" ht="14.25" customHeight="1" x14ac:dyDescent="0.15">
      <c r="A59" s="30" t="s">
        <v>884</v>
      </c>
      <c r="B59" s="40">
        <v>2</v>
      </c>
    </row>
    <row r="60" spans="1:2" ht="14.25" customHeight="1" x14ac:dyDescent="0.15">
      <c r="A60" s="30" t="s">
        <v>923</v>
      </c>
      <c r="B60" s="40">
        <v>2</v>
      </c>
    </row>
    <row r="61" spans="1:2" ht="14.25" customHeight="1" x14ac:dyDescent="0.15">
      <c r="A61" s="30" t="s">
        <v>882</v>
      </c>
      <c r="B61" s="40">
        <v>1</v>
      </c>
    </row>
    <row r="62" spans="1:2" ht="14.25" customHeight="1" x14ac:dyDescent="0.15">
      <c r="A62" s="30" t="s">
        <v>369</v>
      </c>
      <c r="B62" s="40">
        <v>1</v>
      </c>
    </row>
    <row r="63" spans="1:2" ht="14.25" customHeight="1" x14ac:dyDescent="0.15">
      <c r="A63" s="30" t="s">
        <v>1031</v>
      </c>
      <c r="B63" s="40">
        <v>3</v>
      </c>
    </row>
    <row r="64" spans="1:2" ht="14.25" customHeight="1" x14ac:dyDescent="0.15">
      <c r="A64" s="30" t="s">
        <v>1026</v>
      </c>
      <c r="B64" s="40">
        <v>3</v>
      </c>
    </row>
    <row r="65" spans="1:2" ht="14.25" customHeight="1" x14ac:dyDescent="0.15">
      <c r="A65" s="30" t="s">
        <v>240</v>
      </c>
      <c r="B65" s="40">
        <v>14</v>
      </c>
    </row>
    <row r="66" spans="1:2" ht="14.25" customHeight="1" x14ac:dyDescent="0.15">
      <c r="A66" s="30" t="s">
        <v>851</v>
      </c>
      <c r="B66" s="40">
        <v>1</v>
      </c>
    </row>
    <row r="67" spans="1:2" ht="14.25" customHeight="1" x14ac:dyDescent="0.15">
      <c r="A67" s="30" t="s">
        <v>945</v>
      </c>
      <c r="B67" s="40">
        <v>1</v>
      </c>
    </row>
    <row r="68" spans="1:2" ht="14.25" customHeight="1" x14ac:dyDescent="0.15">
      <c r="A68" s="30" t="s">
        <v>973</v>
      </c>
      <c r="B68" s="40">
        <v>1</v>
      </c>
    </row>
    <row r="69" spans="1:2" ht="14.25" customHeight="1" x14ac:dyDescent="0.15">
      <c r="A69" s="30" t="s">
        <v>437</v>
      </c>
      <c r="B69" s="40">
        <v>1</v>
      </c>
    </row>
    <row r="70" spans="1:2" ht="14.25" customHeight="1" x14ac:dyDescent="0.15">
      <c r="A70" s="30" t="s">
        <v>980</v>
      </c>
      <c r="B70" s="40">
        <v>1</v>
      </c>
    </row>
    <row r="71" spans="1:2" ht="14.25" customHeight="1" x14ac:dyDescent="0.15">
      <c r="A71" s="30" t="s">
        <v>880</v>
      </c>
      <c r="B71" s="40">
        <v>1</v>
      </c>
    </row>
    <row r="72" spans="1:2" ht="14.25" customHeight="1" x14ac:dyDescent="0.15">
      <c r="A72" s="30" t="s">
        <v>961</v>
      </c>
      <c r="B72" s="40">
        <v>4</v>
      </c>
    </row>
    <row r="73" spans="1:2" ht="14.25" customHeight="1" x14ac:dyDescent="0.15">
      <c r="A73" s="30" t="s">
        <v>1055</v>
      </c>
      <c r="B73" s="40">
        <v>1</v>
      </c>
    </row>
    <row r="74" spans="1:2" ht="14.25" customHeight="1" x14ac:dyDescent="0.15">
      <c r="A74" s="30" t="s">
        <v>776</v>
      </c>
      <c r="B74" s="40">
        <v>1</v>
      </c>
    </row>
    <row r="75" spans="1:2" ht="14.25" customHeight="1" x14ac:dyDescent="0.15">
      <c r="A75" s="30" t="s">
        <v>927</v>
      </c>
      <c r="B75" s="40">
        <v>1</v>
      </c>
    </row>
    <row r="76" spans="1:2" ht="14.25" customHeight="1" x14ac:dyDescent="0.15">
      <c r="A76" s="30" t="s">
        <v>404</v>
      </c>
      <c r="B76" s="40">
        <v>1</v>
      </c>
    </row>
    <row r="77" spans="1:2" ht="14.25" customHeight="1" x14ac:dyDescent="0.15">
      <c r="A77" s="30" t="s">
        <v>372</v>
      </c>
      <c r="B77" s="40">
        <v>6</v>
      </c>
    </row>
    <row r="78" spans="1:2" ht="14.25" customHeight="1" x14ac:dyDescent="0.15">
      <c r="A78" s="30" t="s">
        <v>221</v>
      </c>
      <c r="B78" s="40">
        <v>4</v>
      </c>
    </row>
    <row r="79" spans="1:2" ht="14.25" customHeight="1" x14ac:dyDescent="0.15">
      <c r="A79" s="30" t="s">
        <v>396</v>
      </c>
      <c r="B79" s="40">
        <v>10</v>
      </c>
    </row>
    <row r="80" spans="1:2" ht="14.25" customHeight="1" x14ac:dyDescent="0.15">
      <c r="A80" s="30" t="s">
        <v>832</v>
      </c>
      <c r="B80" s="40">
        <v>1</v>
      </c>
    </row>
    <row r="81" spans="1:2" ht="14.25" customHeight="1" x14ac:dyDescent="0.15">
      <c r="A81" s="30" t="s">
        <v>645</v>
      </c>
      <c r="B81" s="40">
        <v>4</v>
      </c>
    </row>
    <row r="82" spans="1:2" ht="14.25" customHeight="1" x14ac:dyDescent="0.15">
      <c r="A82" s="30" t="s">
        <v>625</v>
      </c>
      <c r="B82" s="40">
        <v>2</v>
      </c>
    </row>
    <row r="83" spans="1:2" ht="14.25" customHeight="1" x14ac:dyDescent="0.15">
      <c r="A83" s="30" t="s">
        <v>540</v>
      </c>
      <c r="B83" s="40">
        <v>1</v>
      </c>
    </row>
    <row r="84" spans="1:2" ht="14.25" customHeight="1" x14ac:dyDescent="0.15">
      <c r="A84" s="30" t="s">
        <v>233</v>
      </c>
      <c r="B84" s="40">
        <v>1</v>
      </c>
    </row>
    <row r="85" spans="1:2" ht="14.25" customHeight="1" x14ac:dyDescent="0.15">
      <c r="A85" s="30" t="s">
        <v>839</v>
      </c>
      <c r="B85" s="40">
        <v>1</v>
      </c>
    </row>
    <row r="86" spans="1:2" ht="14.25" customHeight="1" x14ac:dyDescent="0.15">
      <c r="A86" s="30" t="s">
        <v>824</v>
      </c>
      <c r="B86" s="40">
        <v>1</v>
      </c>
    </row>
    <row r="87" spans="1:2" ht="14.25" customHeight="1" x14ac:dyDescent="0.15">
      <c r="A87" s="30" t="s">
        <v>791</v>
      </c>
      <c r="B87" s="40">
        <v>1</v>
      </c>
    </row>
    <row r="88" spans="1:2" ht="14.25" customHeight="1" x14ac:dyDescent="0.15">
      <c r="A88" s="30" t="s">
        <v>798</v>
      </c>
      <c r="B88" s="40">
        <v>1</v>
      </c>
    </row>
    <row r="89" spans="1:2" ht="14.25" customHeight="1" x14ac:dyDescent="0.15">
      <c r="A89" s="30" t="s">
        <v>222</v>
      </c>
      <c r="B89" s="40">
        <v>1</v>
      </c>
    </row>
    <row r="90" spans="1:2" ht="14.25" customHeight="1" x14ac:dyDescent="0.15">
      <c r="A90" s="45">
        <v>43835</v>
      </c>
      <c r="B90" s="40">
        <v>1</v>
      </c>
    </row>
    <row r="91" spans="1:2" ht="14.25" customHeight="1" x14ac:dyDescent="0.15">
      <c r="A91" s="45">
        <v>43843</v>
      </c>
      <c r="B91" s="40">
        <v>1</v>
      </c>
    </row>
    <row r="92" spans="1:2" ht="14.25" customHeight="1" x14ac:dyDescent="0.15">
      <c r="A92" s="45">
        <v>43866</v>
      </c>
      <c r="B92" s="40">
        <v>1</v>
      </c>
    </row>
    <row r="93" spans="1:2" ht="14.25" customHeight="1" x14ac:dyDescent="0.15">
      <c r="A93" s="45">
        <v>43921</v>
      </c>
      <c r="B93" s="40">
        <v>1</v>
      </c>
    </row>
    <row r="94" spans="1:2" ht="14.25" customHeight="1" x14ac:dyDescent="0.15">
      <c r="A94" s="45">
        <v>43938</v>
      </c>
      <c r="B94" s="40">
        <v>1</v>
      </c>
    </row>
    <row r="95" spans="1:2" ht="14.25" customHeight="1" x14ac:dyDescent="0.15">
      <c r="A95" s="45">
        <v>43969</v>
      </c>
      <c r="B95" s="40">
        <v>1</v>
      </c>
    </row>
    <row r="96" spans="1:2" ht="14.25" customHeight="1" x14ac:dyDescent="0.15">
      <c r="A96" s="45">
        <v>43990</v>
      </c>
      <c r="B96" s="40">
        <v>1</v>
      </c>
    </row>
    <row r="97" spans="1:2" ht="14.25" customHeight="1" x14ac:dyDescent="0.15">
      <c r="A97" s="45">
        <v>44018</v>
      </c>
      <c r="B97" s="40">
        <v>2</v>
      </c>
    </row>
    <row r="98" spans="1:2" ht="14.25" customHeight="1" x14ac:dyDescent="0.15">
      <c r="A98" s="45">
        <v>44019</v>
      </c>
      <c r="B98" s="40">
        <v>1</v>
      </c>
    </row>
    <row r="99" spans="1:2" ht="14.25" customHeight="1" x14ac:dyDescent="0.15">
      <c r="A99" s="45">
        <v>44027</v>
      </c>
      <c r="B99" s="40">
        <v>1</v>
      </c>
    </row>
    <row r="100" spans="1:2" ht="14.25" customHeight="1" x14ac:dyDescent="0.15">
      <c r="A100" s="45">
        <v>44067</v>
      </c>
      <c r="B100" s="40">
        <v>1</v>
      </c>
    </row>
    <row r="101" spans="1:2" ht="14.25" customHeight="1" x14ac:dyDescent="0.15">
      <c r="A101" s="45">
        <v>44074</v>
      </c>
      <c r="B101" s="40">
        <v>1</v>
      </c>
    </row>
    <row r="102" spans="1:2" ht="14.25" customHeight="1" x14ac:dyDescent="0.15">
      <c r="A102" s="45">
        <v>44075</v>
      </c>
      <c r="B102" s="40">
        <v>3</v>
      </c>
    </row>
    <row r="103" spans="1:2" ht="14.25" customHeight="1" x14ac:dyDescent="0.15">
      <c r="A103" s="45">
        <v>44078</v>
      </c>
      <c r="B103" s="40">
        <v>1</v>
      </c>
    </row>
    <row r="104" spans="1:2" ht="14.25" customHeight="1" x14ac:dyDescent="0.15">
      <c r="A104" s="45">
        <v>44083</v>
      </c>
      <c r="B104" s="40">
        <v>1</v>
      </c>
    </row>
    <row r="105" spans="1:2" ht="14.25" customHeight="1" x14ac:dyDescent="0.15">
      <c r="A105" s="45">
        <v>44088</v>
      </c>
      <c r="B105" s="40">
        <v>2</v>
      </c>
    </row>
    <row r="106" spans="1:2" ht="14.25" customHeight="1" x14ac:dyDescent="0.15">
      <c r="A106" s="45">
        <v>44105</v>
      </c>
      <c r="B106" s="40">
        <v>2</v>
      </c>
    </row>
    <row r="107" spans="1:2" ht="14.25" customHeight="1" x14ac:dyDescent="0.15">
      <c r="A107" s="45">
        <v>44113</v>
      </c>
      <c r="B107" s="40">
        <v>1</v>
      </c>
    </row>
    <row r="108" spans="1:2" ht="14.25" customHeight="1" x14ac:dyDescent="0.15">
      <c r="A108" s="45">
        <v>44120</v>
      </c>
      <c r="B108" s="40">
        <v>1</v>
      </c>
    </row>
    <row r="109" spans="1:2" ht="14.25" customHeight="1" x14ac:dyDescent="0.15">
      <c r="A109" s="45">
        <v>44125</v>
      </c>
      <c r="B109" s="40">
        <v>1</v>
      </c>
    </row>
    <row r="110" spans="1:2" ht="14.25" customHeight="1" x14ac:dyDescent="0.15">
      <c r="A110" s="45">
        <v>44135</v>
      </c>
      <c r="B110" s="40">
        <v>1</v>
      </c>
    </row>
    <row r="111" spans="1:2" ht="14.25" customHeight="1" x14ac:dyDescent="0.15">
      <c r="A111" s="45">
        <v>44136</v>
      </c>
      <c r="B111" s="40">
        <v>1</v>
      </c>
    </row>
    <row r="112" spans="1:2" ht="14.25" customHeight="1" x14ac:dyDescent="0.15">
      <c r="A112" s="45">
        <v>44141</v>
      </c>
      <c r="B112" s="40">
        <v>1</v>
      </c>
    </row>
    <row r="113" spans="1:2" ht="14.25" customHeight="1" x14ac:dyDescent="0.15">
      <c r="A113" s="45">
        <v>44147</v>
      </c>
      <c r="B113" s="40">
        <v>1</v>
      </c>
    </row>
    <row r="114" spans="1:2" ht="14.25" customHeight="1" x14ac:dyDescent="0.15">
      <c r="A114" s="45">
        <v>44154</v>
      </c>
      <c r="B114" s="40">
        <v>2</v>
      </c>
    </row>
    <row r="115" spans="1:2" ht="14.25" customHeight="1" x14ac:dyDescent="0.15">
      <c r="A115" s="45">
        <v>44165</v>
      </c>
      <c r="B115" s="40">
        <v>1</v>
      </c>
    </row>
    <row r="116" spans="1:2" ht="14.25" customHeight="1" x14ac:dyDescent="0.15">
      <c r="A116" s="45">
        <v>44168</v>
      </c>
      <c r="B116" s="40">
        <v>1</v>
      </c>
    </row>
    <row r="117" spans="1:2" ht="14.25" customHeight="1" x14ac:dyDescent="0.15">
      <c r="A117" s="45">
        <v>44174</v>
      </c>
      <c r="B117" s="40">
        <v>1</v>
      </c>
    </row>
    <row r="118" spans="1:2" ht="14.25" customHeight="1" x14ac:dyDescent="0.15">
      <c r="A118" s="45">
        <v>44179</v>
      </c>
      <c r="B118" s="40">
        <v>1</v>
      </c>
    </row>
    <row r="119" spans="1:2" ht="14.25" customHeight="1" x14ac:dyDescent="0.15">
      <c r="A119" s="45">
        <v>44202</v>
      </c>
      <c r="B119" s="40">
        <v>1</v>
      </c>
    </row>
    <row r="120" spans="1:2" ht="14.25" customHeight="1" x14ac:dyDescent="0.15">
      <c r="A120" s="45">
        <v>44207</v>
      </c>
      <c r="B120" s="40">
        <v>1</v>
      </c>
    </row>
    <row r="121" spans="1:2" ht="14.25" customHeight="1" x14ac:dyDescent="0.15">
      <c r="A121" s="45">
        <v>44215</v>
      </c>
      <c r="B121" s="40">
        <v>1</v>
      </c>
    </row>
    <row r="122" spans="1:2" ht="14.25" customHeight="1" x14ac:dyDescent="0.15">
      <c r="A122" s="45">
        <v>44216</v>
      </c>
      <c r="B122" s="40">
        <v>2</v>
      </c>
    </row>
    <row r="123" spans="1:2" ht="14.25" customHeight="1" x14ac:dyDescent="0.15">
      <c r="A123" s="45">
        <v>44217</v>
      </c>
      <c r="B123" s="40">
        <v>3</v>
      </c>
    </row>
    <row r="124" spans="1:2" ht="14.25" customHeight="1" x14ac:dyDescent="0.15">
      <c r="A124" s="45">
        <v>44218</v>
      </c>
      <c r="B124" s="40">
        <v>1</v>
      </c>
    </row>
    <row r="125" spans="1:2" ht="14.25" customHeight="1" x14ac:dyDescent="0.15">
      <c r="A125" s="45">
        <v>44219</v>
      </c>
      <c r="B125" s="40">
        <v>1</v>
      </c>
    </row>
    <row r="126" spans="1:2" ht="14.25" customHeight="1" x14ac:dyDescent="0.15">
      <c r="A126" s="45">
        <v>44221</v>
      </c>
      <c r="B126" s="40">
        <v>1</v>
      </c>
    </row>
    <row r="127" spans="1:2" ht="14.25" customHeight="1" x14ac:dyDescent="0.15">
      <c r="A127" s="45">
        <v>44248</v>
      </c>
      <c r="B127" s="40">
        <v>3</v>
      </c>
    </row>
    <row r="128" spans="1:2" ht="14.25" customHeight="1" x14ac:dyDescent="0.15">
      <c r="A128" s="45">
        <v>44253</v>
      </c>
      <c r="B128" s="40">
        <v>2</v>
      </c>
    </row>
    <row r="129" spans="1:2" ht="14.25" customHeight="1" x14ac:dyDescent="0.15">
      <c r="A129" s="45">
        <v>44270</v>
      </c>
      <c r="B129" s="40">
        <v>1</v>
      </c>
    </row>
    <row r="130" spans="1:2" ht="14.25" customHeight="1" x14ac:dyDescent="0.15">
      <c r="A130" s="45">
        <v>44272</v>
      </c>
      <c r="B130" s="40">
        <v>1</v>
      </c>
    </row>
    <row r="131" spans="1:2" ht="14.25" customHeight="1" x14ac:dyDescent="0.15">
      <c r="A131" s="45">
        <v>44273</v>
      </c>
      <c r="B131" s="40">
        <v>1</v>
      </c>
    </row>
    <row r="132" spans="1:2" ht="14.25" customHeight="1" x14ac:dyDescent="0.15">
      <c r="A132" s="45">
        <v>44276</v>
      </c>
      <c r="B132" s="40">
        <v>7</v>
      </c>
    </row>
    <row r="133" spans="1:2" ht="14.25" customHeight="1" x14ac:dyDescent="0.15">
      <c r="A133" s="45">
        <v>44284</v>
      </c>
      <c r="B133" s="40">
        <v>2</v>
      </c>
    </row>
    <row r="134" spans="1:2" ht="14.25" customHeight="1" x14ac:dyDescent="0.15">
      <c r="A134" s="45">
        <v>44285</v>
      </c>
      <c r="B134" s="40">
        <v>1</v>
      </c>
    </row>
    <row r="135" spans="1:2" ht="14.25" customHeight="1" x14ac:dyDescent="0.15">
      <c r="A135" s="45">
        <v>44286</v>
      </c>
      <c r="B135" s="40">
        <v>1</v>
      </c>
    </row>
    <row r="136" spans="1:2" ht="14.25" customHeight="1" x14ac:dyDescent="0.15">
      <c r="A136" s="45">
        <v>44294</v>
      </c>
      <c r="B136" s="40">
        <v>1</v>
      </c>
    </row>
    <row r="137" spans="1:2" ht="14.25" customHeight="1" x14ac:dyDescent="0.15">
      <c r="A137" s="45">
        <v>44295</v>
      </c>
      <c r="B137" s="40">
        <v>1</v>
      </c>
    </row>
    <row r="138" spans="1:2" ht="14.25" customHeight="1" x14ac:dyDescent="0.15">
      <c r="A138" s="45">
        <v>44302</v>
      </c>
      <c r="B138" s="40">
        <v>2</v>
      </c>
    </row>
    <row r="139" spans="1:2" ht="14.25" customHeight="1" x14ac:dyDescent="0.15">
      <c r="A139" s="45">
        <v>44307</v>
      </c>
      <c r="B139" s="40">
        <v>15</v>
      </c>
    </row>
    <row r="140" spans="1:2" ht="14.25" customHeight="1" x14ac:dyDescent="0.15">
      <c r="A140" s="45">
        <v>44309</v>
      </c>
      <c r="B140" s="40">
        <v>1</v>
      </c>
    </row>
    <row r="141" spans="1:2" ht="14.25" customHeight="1" x14ac:dyDescent="0.15">
      <c r="A141" s="45">
        <v>44313</v>
      </c>
      <c r="B141" s="40">
        <v>1</v>
      </c>
    </row>
    <row r="142" spans="1:2" ht="14.25" customHeight="1" x14ac:dyDescent="0.15">
      <c r="A142" s="45">
        <v>44315</v>
      </c>
      <c r="B142" s="40">
        <v>1</v>
      </c>
    </row>
    <row r="143" spans="1:2" ht="14.25" customHeight="1" x14ac:dyDescent="0.15">
      <c r="A143" s="45">
        <v>44316</v>
      </c>
      <c r="B143" s="40">
        <v>1</v>
      </c>
    </row>
    <row r="144" spans="1:2" ht="14.25" customHeight="1" x14ac:dyDescent="0.15">
      <c r="A144" s="45">
        <v>44317</v>
      </c>
      <c r="B144" s="40">
        <v>2</v>
      </c>
    </row>
    <row r="145" spans="1:2" ht="14.25" customHeight="1" x14ac:dyDescent="0.15">
      <c r="A145" s="45">
        <v>44327</v>
      </c>
      <c r="B145" s="40">
        <v>1</v>
      </c>
    </row>
    <row r="146" spans="1:2" ht="14.25" customHeight="1" x14ac:dyDescent="0.15">
      <c r="A146" s="45">
        <v>44331</v>
      </c>
      <c r="B146" s="40">
        <v>2</v>
      </c>
    </row>
    <row r="147" spans="1:2" ht="14.25" customHeight="1" x14ac:dyDescent="0.15">
      <c r="A147" s="45">
        <v>44335</v>
      </c>
      <c r="B147" s="40">
        <v>1</v>
      </c>
    </row>
    <row r="148" spans="1:2" ht="14.25" customHeight="1" x14ac:dyDescent="0.15">
      <c r="A148" s="45">
        <v>44337</v>
      </c>
      <c r="B148" s="40">
        <v>5</v>
      </c>
    </row>
    <row r="149" spans="1:2" ht="14.25" customHeight="1" x14ac:dyDescent="0.15">
      <c r="A149" s="45">
        <v>44338</v>
      </c>
      <c r="B149" s="40">
        <v>1</v>
      </c>
    </row>
    <row r="150" spans="1:2" ht="14.25" customHeight="1" x14ac:dyDescent="0.15">
      <c r="A150" s="45">
        <v>44344</v>
      </c>
      <c r="B150" s="40">
        <v>1</v>
      </c>
    </row>
    <row r="151" spans="1:2" ht="14.25" customHeight="1" x14ac:dyDescent="0.15">
      <c r="A151" s="45">
        <v>44348</v>
      </c>
      <c r="B151" s="40">
        <v>1</v>
      </c>
    </row>
    <row r="152" spans="1:2" ht="14.25" customHeight="1" x14ac:dyDescent="0.15">
      <c r="A152" s="45">
        <v>44357</v>
      </c>
      <c r="B152" s="40">
        <v>2</v>
      </c>
    </row>
    <row r="153" spans="1:2" ht="14.25" customHeight="1" x14ac:dyDescent="0.15">
      <c r="A153" s="45">
        <v>44363</v>
      </c>
      <c r="B153" s="40">
        <v>1</v>
      </c>
    </row>
    <row r="154" spans="1:2" ht="14.25" customHeight="1" x14ac:dyDescent="0.15">
      <c r="A154" s="45">
        <v>44365</v>
      </c>
      <c r="B154" s="40">
        <v>1</v>
      </c>
    </row>
    <row r="155" spans="1:2" ht="14.25" customHeight="1" x14ac:dyDescent="0.15">
      <c r="A155" s="45">
        <v>44368</v>
      </c>
      <c r="B155" s="40">
        <v>8</v>
      </c>
    </row>
    <row r="156" spans="1:2" ht="14.25" customHeight="1" x14ac:dyDescent="0.15">
      <c r="A156" s="45">
        <v>44377</v>
      </c>
      <c r="B156" s="40">
        <v>1</v>
      </c>
    </row>
    <row r="157" spans="1:2" ht="14.25" customHeight="1" x14ac:dyDescent="0.15">
      <c r="A157" s="45">
        <v>44382</v>
      </c>
      <c r="B157" s="40">
        <v>1</v>
      </c>
    </row>
    <row r="158" spans="1:2" ht="14.25" customHeight="1" x14ac:dyDescent="0.15">
      <c r="A158" s="45">
        <v>44407</v>
      </c>
      <c r="B158" s="40">
        <v>1</v>
      </c>
    </row>
    <row r="159" spans="1:2" ht="14.25" customHeight="1" x14ac:dyDescent="0.15">
      <c r="A159" s="45">
        <v>44408</v>
      </c>
      <c r="B159" s="40">
        <v>1</v>
      </c>
    </row>
    <row r="160" spans="1:2" ht="14.25" customHeight="1" x14ac:dyDescent="0.15">
      <c r="A160" s="45">
        <v>44409</v>
      </c>
      <c r="B160" s="40">
        <v>1</v>
      </c>
    </row>
    <row r="161" spans="1:2" ht="14.25" customHeight="1" x14ac:dyDescent="0.15">
      <c r="A161" s="45">
        <v>44429</v>
      </c>
      <c r="B161" s="40">
        <v>4</v>
      </c>
    </row>
    <row r="162" spans="1:2" ht="14.25" customHeight="1" x14ac:dyDescent="0.15">
      <c r="A162" s="45">
        <v>44440</v>
      </c>
      <c r="B162" s="40">
        <v>1</v>
      </c>
    </row>
    <row r="163" spans="1:2" ht="14.25" customHeight="1" x14ac:dyDescent="0.15">
      <c r="A163" s="45">
        <v>44459</v>
      </c>
      <c r="B163" s="40">
        <v>1</v>
      </c>
    </row>
    <row r="164" spans="1:2" ht="14.25" customHeight="1" x14ac:dyDescent="0.15">
      <c r="A164" s="45">
        <v>44460</v>
      </c>
      <c r="B164" s="40">
        <v>3</v>
      </c>
    </row>
    <row r="165" spans="1:2" ht="14.25" customHeight="1" x14ac:dyDescent="0.15">
      <c r="A165" s="45">
        <v>44470</v>
      </c>
      <c r="B165" s="40">
        <v>1</v>
      </c>
    </row>
    <row r="166" spans="1:2" ht="14.25" customHeight="1" x14ac:dyDescent="0.15">
      <c r="A166" s="45">
        <v>44484</v>
      </c>
      <c r="B166" s="40">
        <v>1</v>
      </c>
    </row>
    <row r="167" spans="1:2" ht="14.25" customHeight="1" x14ac:dyDescent="0.15">
      <c r="A167" s="45">
        <v>44488</v>
      </c>
      <c r="B167" s="40">
        <v>2</v>
      </c>
    </row>
    <row r="168" spans="1:2" ht="14.25" customHeight="1" x14ac:dyDescent="0.15">
      <c r="A168" s="45">
        <v>44489</v>
      </c>
      <c r="B168" s="40">
        <v>11</v>
      </c>
    </row>
    <row r="169" spans="1:2" ht="14.25" customHeight="1" x14ac:dyDescent="0.15">
      <c r="A169" s="45">
        <v>44490</v>
      </c>
      <c r="B169" s="40">
        <v>8</v>
      </c>
    </row>
    <row r="170" spans="1:2" ht="14.25" customHeight="1" x14ac:dyDescent="0.15">
      <c r="A170" s="45">
        <v>44518</v>
      </c>
      <c r="B170" s="40">
        <v>1</v>
      </c>
    </row>
    <row r="171" spans="1:2" ht="14.25" customHeight="1" x14ac:dyDescent="0.15">
      <c r="A171" s="45">
        <v>44519</v>
      </c>
      <c r="B171" s="40">
        <v>1</v>
      </c>
    </row>
    <row r="172" spans="1:2" ht="14.25" customHeight="1" x14ac:dyDescent="0.15">
      <c r="A172" s="45">
        <v>44520</v>
      </c>
      <c r="B172" s="40">
        <v>4</v>
      </c>
    </row>
    <row r="173" spans="1:2" ht="14.25" customHeight="1" x14ac:dyDescent="0.15">
      <c r="A173" s="45">
        <v>44521</v>
      </c>
      <c r="B173" s="40">
        <v>5</v>
      </c>
    </row>
    <row r="174" spans="1:2" ht="14.25" customHeight="1" x14ac:dyDescent="0.15">
      <c r="A174" s="45">
        <v>44529</v>
      </c>
      <c r="B174" s="40">
        <v>1</v>
      </c>
    </row>
    <row r="175" spans="1:2" ht="14.25" customHeight="1" x14ac:dyDescent="0.15">
      <c r="A175" s="45">
        <v>44530</v>
      </c>
      <c r="B175" s="40">
        <v>1</v>
      </c>
    </row>
    <row r="176" spans="1:2" ht="14.25" customHeight="1" x14ac:dyDescent="0.15">
      <c r="A176" s="45">
        <v>44550</v>
      </c>
      <c r="B176" s="40">
        <v>6</v>
      </c>
    </row>
    <row r="177" spans="1:2" ht="14.25" customHeight="1" x14ac:dyDescent="0.15">
      <c r="A177" s="45">
        <v>44551</v>
      </c>
      <c r="B177" s="40">
        <v>2</v>
      </c>
    </row>
    <row r="178" spans="1:2" ht="14.25" customHeight="1" x14ac:dyDescent="0.15">
      <c r="A178" s="45">
        <v>44588</v>
      </c>
      <c r="B178" s="40">
        <v>1</v>
      </c>
    </row>
    <row r="179" spans="1:2" ht="14.25" customHeight="1" x14ac:dyDescent="0.15">
      <c r="A179" s="45">
        <v>44742</v>
      </c>
      <c r="B179" s="40">
        <v>2</v>
      </c>
    </row>
    <row r="180" spans="1:2" ht="14.25" customHeight="1" x14ac:dyDescent="0.15">
      <c r="A180" s="30" t="s">
        <v>1150</v>
      </c>
      <c r="B180" s="40"/>
    </row>
    <row r="181" spans="1:2" ht="14.25" customHeight="1" x14ac:dyDescent="0.15">
      <c r="A181" s="34" t="s">
        <v>6</v>
      </c>
      <c r="B181" s="38">
        <v>343</v>
      </c>
    </row>
    <row r="182" spans="1:2" ht="14.25" customHeight="1" x14ac:dyDescent="0.15"/>
    <row r="183" spans="1:2" ht="14.25" customHeight="1" x14ac:dyDescent="0.15"/>
    <row r="184" spans="1:2" ht="14.25" customHeight="1" x14ac:dyDescent="0.15"/>
    <row r="185" spans="1:2" ht="14.25" customHeight="1" x14ac:dyDescent="0.15"/>
    <row r="186" spans="1:2" ht="14.25" customHeight="1" x14ac:dyDescent="0.15"/>
    <row r="187" spans="1:2" ht="14.25" customHeight="1" x14ac:dyDescent="0.15"/>
    <row r="188" spans="1:2" ht="14.25" customHeight="1" x14ac:dyDescent="0.15"/>
    <row r="189" spans="1:2" ht="14.25" customHeight="1" x14ac:dyDescent="0.15"/>
    <row r="190" spans="1:2" ht="14.25" customHeight="1" x14ac:dyDescent="0.15"/>
    <row r="191" spans="1:2" ht="14.25" customHeight="1" x14ac:dyDescent="0.15"/>
    <row r="192" spans="1: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640625" defaultRowHeight="15" customHeight="1" x14ac:dyDescent="0.15"/>
  <cols>
    <col min="1" max="1" width="13.6640625" customWidth="1"/>
    <col min="2" max="2" width="12.33203125" customWidth="1"/>
    <col min="3" max="3" width="3.33203125" customWidth="1"/>
    <col min="4" max="6" width="4.1640625" customWidth="1"/>
    <col min="7" max="26" width="7.6640625" customWidth="1"/>
  </cols>
  <sheetData>
    <row r="1" spans="1:1" ht="14.25" customHeight="1" x14ac:dyDescent="0.15"/>
    <row r="2" spans="1:1" ht="14.25" customHeight="1" x14ac:dyDescent="0.15"/>
    <row r="3" spans="1:1" ht="14.25" customHeight="1" x14ac:dyDescent="0.15">
      <c r="A3" s="26" t="s">
        <v>60</v>
      </c>
    </row>
    <row r="4" spans="1:1" ht="14.25" customHeight="1" x14ac:dyDescent="0.15">
      <c r="A4" s="38">
        <v>355</v>
      </c>
    </row>
    <row r="5" spans="1:1" ht="14.25" customHeight="1" x14ac:dyDescent="0.15"/>
    <row r="6" spans="1:1" ht="14.25" customHeight="1" x14ac:dyDescent="0.15"/>
    <row r="7" spans="1:1" ht="14.25" customHeight="1" x14ac:dyDescent="0.15"/>
    <row r="8" spans="1:1" ht="14.25" customHeight="1" x14ac:dyDescent="0.15"/>
    <row r="9" spans="1:1" ht="14.25" customHeight="1" x14ac:dyDescent="0.15"/>
    <row r="10" spans="1:1" ht="14.25" customHeight="1" x14ac:dyDescent="0.15"/>
    <row r="11" spans="1:1" ht="14.25" customHeight="1" x14ac:dyDescent="0.15"/>
    <row r="12" spans="1:1" ht="14.25" customHeight="1" x14ac:dyDescent="0.15"/>
    <row r="13" spans="1:1" ht="14.25" customHeight="1" x14ac:dyDescent="0.15"/>
    <row r="14" spans="1:1" ht="14.25" customHeight="1" x14ac:dyDescent="0.15"/>
    <row r="15" spans="1:1" ht="14.25" customHeight="1" x14ac:dyDescent="0.15"/>
    <row r="16" spans="1:1"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zoomScale="188" workbookViewId="0">
      <selection activeCell="C11" sqref="C11"/>
    </sheetView>
  </sheetViews>
  <sheetFormatPr baseColWidth="10" defaultColWidth="12.6640625" defaultRowHeight="15" customHeight="1" x14ac:dyDescent="0.15"/>
  <cols>
    <col min="1" max="1" width="54.6640625" customWidth="1"/>
    <col min="2" max="2" width="7.1640625" customWidth="1"/>
    <col min="3" max="5" width="14" customWidth="1"/>
    <col min="6" max="6" width="6" customWidth="1"/>
    <col min="7" max="7" width="22.33203125" customWidth="1"/>
    <col min="8" max="8" width="15.33203125" customWidth="1"/>
    <col min="9" max="28" width="7.6640625" customWidth="1"/>
  </cols>
  <sheetData>
    <row r="1" spans="1:10" ht="15" customHeight="1" x14ac:dyDescent="0.2">
      <c r="A1" s="1"/>
      <c r="G1" s="4" t="s">
        <v>61</v>
      </c>
    </row>
    <row r="2" spans="1:10" s="48" customFormat="1" ht="28" customHeight="1" x14ac:dyDescent="0.2">
      <c r="A2" s="47" t="s">
        <v>1152</v>
      </c>
      <c r="B2" s="47" t="s">
        <v>1153</v>
      </c>
      <c r="C2" s="47" t="s">
        <v>1154</v>
      </c>
      <c r="D2" s="47" t="s">
        <v>1155</v>
      </c>
      <c r="G2" s="4"/>
    </row>
    <row r="3" spans="1:10" ht="14.25" customHeight="1" x14ac:dyDescent="0.2">
      <c r="A3" s="5" t="s">
        <v>62</v>
      </c>
      <c r="B3" s="5">
        <v>153</v>
      </c>
      <c r="C3" s="6">
        <v>0.20699999999999999</v>
      </c>
      <c r="D3" s="18">
        <f>B3/355</f>
        <v>0.43098591549295773</v>
      </c>
      <c r="E3" s="6"/>
      <c r="F3" s="6"/>
      <c r="G3" s="21" t="s">
        <v>63</v>
      </c>
      <c r="H3" s="26" t="s">
        <v>64</v>
      </c>
    </row>
    <row r="4" spans="1:10" ht="14.25" customHeight="1" x14ac:dyDescent="0.2">
      <c r="A4" s="5" t="s">
        <v>65</v>
      </c>
      <c r="B4" s="5">
        <v>102</v>
      </c>
      <c r="C4" s="6">
        <v>0.13800000000000001</v>
      </c>
      <c r="D4" s="18">
        <f t="shared" ref="D4" si="0">B4/355</f>
        <v>0.28732394366197184</v>
      </c>
      <c r="E4" s="6"/>
      <c r="F4" s="6"/>
      <c r="G4" s="24" t="s">
        <v>67</v>
      </c>
      <c r="H4" s="39">
        <v>2</v>
      </c>
      <c r="J4" s="46"/>
    </row>
    <row r="5" spans="1:10" ht="14.25" customHeight="1" x14ac:dyDescent="0.2">
      <c r="A5" s="5" t="s">
        <v>66</v>
      </c>
      <c r="B5" s="5">
        <v>62</v>
      </c>
      <c r="C5" s="6">
        <v>8.4000000000000005E-2</v>
      </c>
      <c r="D5" s="18">
        <f t="shared" ref="D5:D20" si="1">B5/355</f>
        <v>0.17464788732394365</v>
      </c>
      <c r="E5" s="6"/>
      <c r="F5" s="6"/>
      <c r="G5" s="30" t="s">
        <v>69</v>
      </c>
      <c r="H5" s="40">
        <v>1</v>
      </c>
    </row>
    <row r="6" spans="1:10" ht="14.25" customHeight="1" x14ac:dyDescent="0.2">
      <c r="A6" s="5" t="s">
        <v>68</v>
      </c>
      <c r="B6" s="5">
        <v>61</v>
      </c>
      <c r="C6" s="6">
        <v>8.3000000000000004E-2</v>
      </c>
      <c r="D6" s="18">
        <f t="shared" si="1"/>
        <v>0.17183098591549295</v>
      </c>
      <c r="E6" s="6"/>
      <c r="F6" s="6"/>
      <c r="G6" s="30" t="s">
        <v>71</v>
      </c>
      <c r="H6" s="40">
        <v>1</v>
      </c>
    </row>
    <row r="7" spans="1:10" ht="14.25" customHeight="1" x14ac:dyDescent="0.2">
      <c r="A7" s="5" t="s">
        <v>70</v>
      </c>
      <c r="B7" s="5">
        <v>48</v>
      </c>
      <c r="C7" s="6">
        <v>6.5000000000000002E-2</v>
      </c>
      <c r="D7" s="18">
        <f t="shared" si="1"/>
        <v>0.13521126760563379</v>
      </c>
      <c r="E7" s="6"/>
      <c r="F7" s="6"/>
      <c r="G7" s="30" t="s">
        <v>73</v>
      </c>
      <c r="H7" s="40">
        <v>2</v>
      </c>
    </row>
    <row r="8" spans="1:10" ht="14.25" customHeight="1" x14ac:dyDescent="0.2">
      <c r="A8" s="5" t="s">
        <v>72</v>
      </c>
      <c r="B8" s="5">
        <v>47</v>
      </c>
      <c r="C8" s="5"/>
      <c r="D8" s="18">
        <f t="shared" si="1"/>
        <v>0.13239436619718309</v>
      </c>
      <c r="E8" s="5"/>
      <c r="F8" s="5"/>
      <c r="G8" s="30" t="s">
        <v>75</v>
      </c>
      <c r="H8" s="40">
        <v>1</v>
      </c>
    </row>
    <row r="9" spans="1:10" ht="14.25" customHeight="1" x14ac:dyDescent="0.2">
      <c r="A9" s="5" t="s">
        <v>74</v>
      </c>
      <c r="B9" s="5">
        <v>36</v>
      </c>
      <c r="C9" s="5"/>
      <c r="D9" s="18">
        <f t="shared" si="1"/>
        <v>0.10140845070422536</v>
      </c>
      <c r="E9" s="5"/>
      <c r="F9" s="5"/>
      <c r="G9" s="30" t="s">
        <v>77</v>
      </c>
      <c r="H9" s="40">
        <v>1</v>
      </c>
    </row>
    <row r="10" spans="1:10" ht="14.25" customHeight="1" x14ac:dyDescent="0.2">
      <c r="A10" s="5" t="s">
        <v>76</v>
      </c>
      <c r="B10" s="5">
        <v>29</v>
      </c>
      <c r="C10" s="5"/>
      <c r="D10" s="18">
        <f t="shared" si="1"/>
        <v>8.1690140845070425E-2</v>
      </c>
      <c r="E10" s="5"/>
      <c r="F10" s="5"/>
      <c r="G10" s="30" t="s">
        <v>79</v>
      </c>
      <c r="H10" s="40">
        <v>2</v>
      </c>
    </row>
    <row r="11" spans="1:10" ht="14.25" customHeight="1" x14ac:dyDescent="0.2">
      <c r="A11" s="5" t="s">
        <v>78</v>
      </c>
      <c r="B11" s="5">
        <v>27</v>
      </c>
      <c r="C11" s="5"/>
      <c r="D11" s="18">
        <f t="shared" si="1"/>
        <v>7.605633802816901E-2</v>
      </c>
      <c r="E11" s="5"/>
      <c r="F11" s="5"/>
      <c r="G11" s="30" t="s">
        <v>81</v>
      </c>
      <c r="H11" s="40">
        <v>1</v>
      </c>
    </row>
    <row r="12" spans="1:10" ht="14.25" customHeight="1" x14ac:dyDescent="0.2">
      <c r="A12" s="5" t="s">
        <v>80</v>
      </c>
      <c r="B12" s="5">
        <v>27</v>
      </c>
      <c r="C12" s="5"/>
      <c r="D12" s="18">
        <f t="shared" si="1"/>
        <v>7.605633802816901E-2</v>
      </c>
      <c r="E12" s="5"/>
      <c r="F12" s="5"/>
      <c r="G12" s="30" t="s">
        <v>83</v>
      </c>
      <c r="H12" s="40">
        <v>1</v>
      </c>
    </row>
    <row r="13" spans="1:10" ht="14.25" customHeight="1" x14ac:dyDescent="0.2">
      <c r="A13" s="5" t="s">
        <v>82</v>
      </c>
      <c r="B13" s="5">
        <v>26</v>
      </c>
      <c r="C13" s="5"/>
      <c r="D13" s="18">
        <f t="shared" si="1"/>
        <v>7.3239436619718309E-2</v>
      </c>
      <c r="E13" s="5"/>
      <c r="F13" s="5"/>
      <c r="G13" s="30" t="s">
        <v>85</v>
      </c>
      <c r="H13" s="40">
        <v>1</v>
      </c>
    </row>
    <row r="14" spans="1:10" ht="14.25" customHeight="1" x14ac:dyDescent="0.2">
      <c r="A14" s="5" t="s">
        <v>84</v>
      </c>
      <c r="B14" s="5">
        <v>26</v>
      </c>
      <c r="C14" s="5"/>
      <c r="D14" s="18">
        <f t="shared" si="1"/>
        <v>7.3239436619718309E-2</v>
      </c>
      <c r="E14" s="5"/>
      <c r="F14" s="5"/>
      <c r="G14" s="30" t="s">
        <v>87</v>
      </c>
      <c r="H14" s="40">
        <v>1</v>
      </c>
    </row>
    <row r="15" spans="1:10" ht="14.25" customHeight="1" x14ac:dyDescent="0.2">
      <c r="A15" s="5" t="s">
        <v>86</v>
      </c>
      <c r="B15" s="5">
        <v>22</v>
      </c>
      <c r="C15" s="5"/>
      <c r="D15" s="18">
        <f t="shared" si="1"/>
        <v>6.1971830985915494E-2</v>
      </c>
      <c r="E15" s="5"/>
      <c r="F15" s="5"/>
      <c r="G15" s="30" t="s">
        <v>88</v>
      </c>
      <c r="H15" s="40">
        <v>1</v>
      </c>
    </row>
    <row r="16" spans="1:10" ht="14.25" customHeight="1" x14ac:dyDescent="0.2">
      <c r="A16" s="5" t="s">
        <v>67</v>
      </c>
      <c r="B16" s="5">
        <v>21</v>
      </c>
      <c r="C16" s="5"/>
      <c r="D16" s="18">
        <f t="shared" si="1"/>
        <v>5.9154929577464786E-2</v>
      </c>
      <c r="E16" s="5"/>
      <c r="F16" s="5"/>
      <c r="G16" s="30" t="s">
        <v>90</v>
      </c>
      <c r="H16" s="40">
        <v>1</v>
      </c>
    </row>
    <row r="17" spans="1:8" ht="14.25" customHeight="1" x14ac:dyDescent="0.2">
      <c r="A17" s="5" t="s">
        <v>89</v>
      </c>
      <c r="B17" s="5">
        <v>17</v>
      </c>
      <c r="C17" s="5"/>
      <c r="D17" s="18">
        <f t="shared" si="1"/>
        <v>4.788732394366197E-2</v>
      </c>
      <c r="E17" s="5"/>
      <c r="F17" s="5"/>
      <c r="G17" s="30" t="s">
        <v>92</v>
      </c>
      <c r="H17" s="40">
        <v>3</v>
      </c>
    </row>
    <row r="18" spans="1:8" ht="14.25" customHeight="1" x14ac:dyDescent="0.2">
      <c r="A18" s="5" t="s">
        <v>91</v>
      </c>
      <c r="B18" s="5">
        <v>15</v>
      </c>
      <c r="C18" s="5"/>
      <c r="D18" s="18">
        <f t="shared" si="1"/>
        <v>4.2253521126760563E-2</v>
      </c>
      <c r="E18" s="5"/>
      <c r="F18" s="5"/>
      <c r="G18" s="30" t="s">
        <v>94</v>
      </c>
      <c r="H18" s="40">
        <v>1</v>
      </c>
    </row>
    <row r="19" spans="1:8" ht="14.25" customHeight="1" x14ac:dyDescent="0.2">
      <c r="A19" s="5" t="s">
        <v>93</v>
      </c>
      <c r="B19" s="5">
        <v>14</v>
      </c>
      <c r="C19" s="5"/>
      <c r="D19" s="18">
        <f t="shared" si="1"/>
        <v>3.9436619718309862E-2</v>
      </c>
      <c r="E19" s="5"/>
      <c r="F19" s="5"/>
      <c r="G19" s="30" t="s">
        <v>96</v>
      </c>
      <c r="H19" s="40">
        <v>1</v>
      </c>
    </row>
    <row r="20" spans="1:8" ht="14.25" customHeight="1" x14ac:dyDescent="0.2">
      <c r="A20" s="5" t="s">
        <v>95</v>
      </c>
      <c r="B20" s="5">
        <v>6</v>
      </c>
      <c r="C20" s="5"/>
      <c r="D20" s="18">
        <f t="shared" si="1"/>
        <v>1.6901408450704224E-2</v>
      </c>
      <c r="E20" s="5"/>
      <c r="F20" s="5"/>
      <c r="G20" s="30" t="s">
        <v>97</v>
      </c>
      <c r="H20" s="40">
        <v>1</v>
      </c>
    </row>
    <row r="21" spans="1:8" ht="14.25" customHeight="1" x14ac:dyDescent="0.2">
      <c r="A21" s="5"/>
      <c r="B21" s="5"/>
      <c r="C21" s="5"/>
      <c r="D21" s="5"/>
      <c r="E21" s="5"/>
      <c r="F21" s="5"/>
      <c r="G21" s="30" t="s">
        <v>98</v>
      </c>
      <c r="H21" s="40">
        <v>1</v>
      </c>
    </row>
    <row r="22" spans="1:8" ht="14.25" customHeight="1" x14ac:dyDescent="0.2">
      <c r="A22" s="5"/>
      <c r="B22" s="5">
        <v>739</v>
      </c>
      <c r="C22" s="5"/>
      <c r="D22" s="5"/>
      <c r="E22" s="5"/>
      <c r="F22" s="5"/>
      <c r="G22" s="30" t="s">
        <v>99</v>
      </c>
      <c r="H22" s="40">
        <v>1</v>
      </c>
    </row>
    <row r="23" spans="1:8" ht="14.25" customHeight="1" x14ac:dyDescent="0.2">
      <c r="A23" s="5"/>
      <c r="B23" s="5"/>
      <c r="C23" s="5"/>
      <c r="D23" s="5"/>
      <c r="E23" s="5"/>
      <c r="F23" s="5"/>
      <c r="G23" s="30" t="s">
        <v>100</v>
      </c>
      <c r="H23" s="40">
        <v>1</v>
      </c>
    </row>
    <row r="24" spans="1:8" ht="14.25" customHeight="1" x14ac:dyDescent="0.2">
      <c r="A24" s="5"/>
      <c r="B24" s="5"/>
      <c r="C24" s="5"/>
      <c r="D24" s="5"/>
      <c r="E24" s="5"/>
      <c r="F24" s="5"/>
      <c r="G24" s="30" t="s">
        <v>102</v>
      </c>
      <c r="H24" s="40">
        <v>1</v>
      </c>
    </row>
    <row r="25" spans="1:8" ht="14.25" customHeight="1" x14ac:dyDescent="0.2">
      <c r="A25" s="5" t="s">
        <v>101</v>
      </c>
      <c r="B25" s="5">
        <v>251</v>
      </c>
      <c r="C25" s="5"/>
      <c r="D25" s="5"/>
      <c r="E25" s="5"/>
      <c r="F25" s="5"/>
      <c r="G25" s="30" t="s">
        <v>104</v>
      </c>
      <c r="H25" s="40">
        <v>1</v>
      </c>
    </row>
    <row r="26" spans="1:8" ht="14.25" customHeight="1" x14ac:dyDescent="0.2">
      <c r="A26" s="5" t="s">
        <v>103</v>
      </c>
      <c r="B26" s="5">
        <v>193</v>
      </c>
      <c r="C26" s="5"/>
      <c r="D26" s="5"/>
      <c r="E26" s="5"/>
      <c r="F26" s="5"/>
      <c r="G26" s="30" t="s">
        <v>106</v>
      </c>
      <c r="H26" s="40">
        <v>1</v>
      </c>
    </row>
    <row r="27" spans="1:8" ht="14.25" customHeight="1" x14ac:dyDescent="0.2">
      <c r="A27" s="5" t="s">
        <v>105</v>
      </c>
      <c r="B27" s="5">
        <v>145</v>
      </c>
      <c r="C27" s="5"/>
      <c r="D27" s="5"/>
      <c r="E27" s="5"/>
      <c r="F27" s="5"/>
      <c r="G27" s="30" t="s">
        <v>1149</v>
      </c>
      <c r="H27" s="40">
        <v>1</v>
      </c>
    </row>
    <row r="28" spans="1:8" ht="14.25" customHeight="1" x14ac:dyDescent="0.2">
      <c r="A28" s="5" t="s">
        <v>107</v>
      </c>
      <c r="B28" s="5">
        <v>64</v>
      </c>
      <c r="C28" s="5"/>
      <c r="D28" s="5"/>
      <c r="E28" s="5"/>
      <c r="F28" s="5"/>
      <c r="G28" s="30" t="s">
        <v>110</v>
      </c>
      <c r="H28" s="40">
        <v>1</v>
      </c>
    </row>
    <row r="29" spans="1:8" ht="14.25" customHeight="1" x14ac:dyDescent="0.2">
      <c r="A29" s="5" t="s">
        <v>109</v>
      </c>
      <c r="B29" s="5">
        <v>61</v>
      </c>
      <c r="C29" s="5"/>
      <c r="D29" s="5"/>
      <c r="E29" s="5"/>
      <c r="F29" s="5"/>
      <c r="G29" s="30" t="s">
        <v>112</v>
      </c>
      <c r="H29" s="40">
        <v>1</v>
      </c>
    </row>
    <row r="30" spans="1:8" ht="14.25" customHeight="1" x14ac:dyDescent="0.2">
      <c r="A30" s="5" t="s">
        <v>111</v>
      </c>
      <c r="B30" s="5">
        <v>50</v>
      </c>
      <c r="C30" s="5"/>
      <c r="D30" s="5"/>
      <c r="E30" s="5"/>
      <c r="F30" s="5"/>
      <c r="G30" s="30" t="s">
        <v>113</v>
      </c>
      <c r="H30" s="40">
        <v>3</v>
      </c>
    </row>
    <row r="31" spans="1:8" ht="14.25" customHeight="1" x14ac:dyDescent="0.15">
      <c r="G31" s="30" t="s">
        <v>114</v>
      </c>
      <c r="H31" s="40">
        <v>1</v>
      </c>
    </row>
    <row r="32" spans="1:8" ht="14.25" customHeight="1" x14ac:dyDescent="0.15">
      <c r="G32" s="30" t="s">
        <v>115</v>
      </c>
      <c r="H32" s="40">
        <v>1</v>
      </c>
    </row>
    <row r="33" spans="7:8" ht="14.25" customHeight="1" x14ac:dyDescent="0.15">
      <c r="G33" s="30" t="s">
        <v>116</v>
      </c>
      <c r="H33" s="40">
        <v>4</v>
      </c>
    </row>
    <row r="34" spans="7:8" ht="14.25" customHeight="1" x14ac:dyDescent="0.15">
      <c r="G34" s="30" t="s">
        <v>117</v>
      </c>
      <c r="H34" s="40">
        <v>1</v>
      </c>
    </row>
    <row r="35" spans="7:8" ht="14.25" customHeight="1" x14ac:dyDescent="0.15">
      <c r="G35" s="30" t="s">
        <v>118</v>
      </c>
      <c r="H35" s="40">
        <v>1</v>
      </c>
    </row>
    <row r="36" spans="7:8" ht="14.25" customHeight="1" x14ac:dyDescent="0.15">
      <c r="G36" s="30" t="s">
        <v>119</v>
      </c>
      <c r="H36" s="40">
        <v>1</v>
      </c>
    </row>
    <row r="37" spans="7:8" ht="14.25" customHeight="1" x14ac:dyDescent="0.15">
      <c r="G37" s="30" t="s">
        <v>120</v>
      </c>
      <c r="H37" s="40">
        <v>2</v>
      </c>
    </row>
    <row r="38" spans="7:8" ht="14.25" customHeight="1" x14ac:dyDescent="0.15">
      <c r="G38" s="30" t="s">
        <v>121</v>
      </c>
      <c r="H38" s="40">
        <v>1</v>
      </c>
    </row>
    <row r="39" spans="7:8" ht="14.25" customHeight="1" x14ac:dyDescent="0.15">
      <c r="G39" s="30" t="s">
        <v>122</v>
      </c>
      <c r="H39" s="40">
        <v>1</v>
      </c>
    </row>
    <row r="40" spans="7:8" ht="14.25" customHeight="1" x14ac:dyDescent="0.15">
      <c r="G40" s="30" t="s">
        <v>123</v>
      </c>
      <c r="H40" s="40">
        <v>1</v>
      </c>
    </row>
    <row r="41" spans="7:8" ht="14.25" customHeight="1" x14ac:dyDescent="0.15">
      <c r="G41" s="30" t="s">
        <v>124</v>
      </c>
      <c r="H41" s="40">
        <v>1</v>
      </c>
    </row>
    <row r="42" spans="7:8" ht="14.25" customHeight="1" x14ac:dyDescent="0.15">
      <c r="G42" s="30" t="s">
        <v>125</v>
      </c>
      <c r="H42" s="40">
        <v>1</v>
      </c>
    </row>
    <row r="43" spans="7:8" ht="14.25" customHeight="1" x14ac:dyDescent="0.15">
      <c r="G43" s="30" t="s">
        <v>126</v>
      </c>
      <c r="H43" s="40">
        <v>2</v>
      </c>
    </row>
    <row r="44" spans="7:8" ht="14.25" customHeight="1" x14ac:dyDescent="0.15">
      <c r="G44" s="30" t="s">
        <v>127</v>
      </c>
      <c r="H44" s="40">
        <v>2</v>
      </c>
    </row>
    <row r="45" spans="7:8" ht="14.25" customHeight="1" x14ac:dyDescent="0.15">
      <c r="G45" s="30" t="s">
        <v>128</v>
      </c>
      <c r="H45" s="40">
        <v>1</v>
      </c>
    </row>
    <row r="46" spans="7:8" ht="14.25" customHeight="1" x14ac:dyDescent="0.15">
      <c r="G46" s="30" t="s">
        <v>129</v>
      </c>
      <c r="H46" s="40">
        <v>1</v>
      </c>
    </row>
    <row r="47" spans="7:8" ht="14.25" customHeight="1" x14ac:dyDescent="0.15">
      <c r="G47" s="30" t="s">
        <v>130</v>
      </c>
      <c r="H47" s="40">
        <v>1</v>
      </c>
    </row>
    <row r="48" spans="7:8" ht="14.25" customHeight="1" x14ac:dyDescent="0.15">
      <c r="G48" s="30" t="s">
        <v>131</v>
      </c>
      <c r="H48" s="40">
        <v>2</v>
      </c>
    </row>
    <row r="49" spans="7:8" ht="14.25" customHeight="1" x14ac:dyDescent="0.15">
      <c r="G49" s="30" t="s">
        <v>132</v>
      </c>
      <c r="H49" s="40">
        <v>1</v>
      </c>
    </row>
    <row r="50" spans="7:8" ht="14.25" customHeight="1" x14ac:dyDescent="0.15">
      <c r="G50" s="30" t="s">
        <v>133</v>
      </c>
      <c r="H50" s="40">
        <v>6</v>
      </c>
    </row>
    <row r="51" spans="7:8" ht="14.25" customHeight="1" x14ac:dyDescent="0.15">
      <c r="G51" s="30" t="s">
        <v>134</v>
      </c>
      <c r="H51" s="40">
        <v>1</v>
      </c>
    </row>
    <row r="52" spans="7:8" ht="14.25" customHeight="1" x14ac:dyDescent="0.15">
      <c r="G52" s="30" t="s">
        <v>135</v>
      </c>
      <c r="H52" s="40">
        <v>1</v>
      </c>
    </row>
    <row r="53" spans="7:8" ht="14.25" customHeight="1" x14ac:dyDescent="0.15">
      <c r="G53" s="30" t="s">
        <v>136</v>
      </c>
      <c r="H53" s="40">
        <v>1</v>
      </c>
    </row>
    <row r="54" spans="7:8" ht="14.25" customHeight="1" x14ac:dyDescent="0.15">
      <c r="G54" s="30" t="s">
        <v>137</v>
      </c>
      <c r="H54" s="40">
        <v>3</v>
      </c>
    </row>
    <row r="55" spans="7:8" ht="14.25" customHeight="1" x14ac:dyDescent="0.15">
      <c r="G55" s="30" t="s">
        <v>138</v>
      </c>
      <c r="H55" s="40">
        <v>1</v>
      </c>
    </row>
    <row r="56" spans="7:8" ht="14.25" customHeight="1" x14ac:dyDescent="0.15">
      <c r="G56" s="30" t="s">
        <v>139</v>
      </c>
      <c r="H56" s="40">
        <v>1</v>
      </c>
    </row>
    <row r="57" spans="7:8" ht="14.25" customHeight="1" x14ac:dyDescent="0.15">
      <c r="G57" s="30" t="s">
        <v>140</v>
      </c>
      <c r="H57" s="40">
        <v>1</v>
      </c>
    </row>
    <row r="58" spans="7:8" ht="14.25" customHeight="1" x14ac:dyDescent="0.15">
      <c r="G58" s="30" t="s">
        <v>141</v>
      </c>
      <c r="H58" s="40">
        <v>1</v>
      </c>
    </row>
    <row r="59" spans="7:8" ht="14.25" customHeight="1" x14ac:dyDescent="0.15">
      <c r="G59" s="30" t="s">
        <v>142</v>
      </c>
      <c r="H59" s="40">
        <v>14</v>
      </c>
    </row>
    <row r="60" spans="7:8" ht="14.25" customHeight="1" x14ac:dyDescent="0.15">
      <c r="G60" s="30" t="s">
        <v>143</v>
      </c>
      <c r="H60" s="40">
        <v>1</v>
      </c>
    </row>
    <row r="61" spans="7:8" ht="14.25" customHeight="1" x14ac:dyDescent="0.15">
      <c r="G61" s="30" t="s">
        <v>144</v>
      </c>
      <c r="H61" s="40">
        <v>1</v>
      </c>
    </row>
    <row r="62" spans="7:8" ht="14.25" customHeight="1" x14ac:dyDescent="0.15">
      <c r="G62" s="30" t="s">
        <v>145</v>
      </c>
      <c r="H62" s="40">
        <v>1</v>
      </c>
    </row>
    <row r="63" spans="7:8" ht="14.25" customHeight="1" x14ac:dyDescent="0.15">
      <c r="G63" s="30" t="s">
        <v>146</v>
      </c>
      <c r="H63" s="40">
        <v>2</v>
      </c>
    </row>
    <row r="64" spans="7:8" ht="14.25" customHeight="1" x14ac:dyDescent="0.15">
      <c r="G64" s="30" t="s">
        <v>147</v>
      </c>
      <c r="H64" s="40">
        <v>1</v>
      </c>
    </row>
    <row r="65" spans="7:8" ht="14.25" customHeight="1" x14ac:dyDescent="0.15">
      <c r="G65" s="30" t="s">
        <v>148</v>
      </c>
      <c r="H65" s="40">
        <v>2</v>
      </c>
    </row>
    <row r="66" spans="7:8" ht="14.25" customHeight="1" x14ac:dyDescent="0.15">
      <c r="G66" s="30" t="s">
        <v>149</v>
      </c>
      <c r="H66" s="40">
        <v>2</v>
      </c>
    </row>
    <row r="67" spans="7:8" ht="14.25" customHeight="1" x14ac:dyDescent="0.15">
      <c r="G67" s="30" t="s">
        <v>150</v>
      </c>
      <c r="H67" s="40">
        <v>7</v>
      </c>
    </row>
    <row r="68" spans="7:8" ht="14.25" customHeight="1" x14ac:dyDescent="0.15">
      <c r="G68" s="30" t="s">
        <v>151</v>
      </c>
      <c r="H68" s="40">
        <v>1</v>
      </c>
    </row>
    <row r="69" spans="7:8" ht="14.25" customHeight="1" x14ac:dyDescent="0.15">
      <c r="G69" s="30" t="s">
        <v>152</v>
      </c>
      <c r="H69" s="40">
        <v>1</v>
      </c>
    </row>
    <row r="70" spans="7:8" ht="14.25" customHeight="1" x14ac:dyDescent="0.15">
      <c r="G70" s="30" t="s">
        <v>153</v>
      </c>
      <c r="H70" s="40">
        <v>3</v>
      </c>
    </row>
    <row r="71" spans="7:8" ht="14.25" customHeight="1" x14ac:dyDescent="0.15">
      <c r="G71" s="30" t="s">
        <v>154</v>
      </c>
      <c r="H71" s="40">
        <v>1</v>
      </c>
    </row>
    <row r="72" spans="7:8" ht="14.25" customHeight="1" x14ac:dyDescent="0.15">
      <c r="G72" s="30" t="s">
        <v>155</v>
      </c>
      <c r="H72" s="40">
        <v>1</v>
      </c>
    </row>
    <row r="73" spans="7:8" ht="14.25" customHeight="1" x14ac:dyDescent="0.15">
      <c r="G73" s="30" t="s">
        <v>156</v>
      </c>
      <c r="H73" s="40">
        <v>4</v>
      </c>
    </row>
    <row r="74" spans="7:8" ht="14.25" customHeight="1" x14ac:dyDescent="0.15">
      <c r="G74" s="30" t="s">
        <v>157</v>
      </c>
      <c r="H74" s="40">
        <v>1</v>
      </c>
    </row>
    <row r="75" spans="7:8" ht="14.25" customHeight="1" x14ac:dyDescent="0.15">
      <c r="G75" s="30" t="s">
        <v>158</v>
      </c>
      <c r="H75" s="40">
        <v>1</v>
      </c>
    </row>
    <row r="76" spans="7:8" ht="14.25" customHeight="1" x14ac:dyDescent="0.15">
      <c r="G76" s="30" t="s">
        <v>66</v>
      </c>
      <c r="H76" s="40">
        <v>11</v>
      </c>
    </row>
    <row r="77" spans="7:8" ht="14.25" customHeight="1" x14ac:dyDescent="0.15">
      <c r="G77" s="30" t="s">
        <v>159</v>
      </c>
      <c r="H77" s="40">
        <v>1</v>
      </c>
    </row>
    <row r="78" spans="7:8" ht="14.25" customHeight="1" x14ac:dyDescent="0.15">
      <c r="G78" s="30" t="s">
        <v>160</v>
      </c>
      <c r="H78" s="40">
        <v>1</v>
      </c>
    </row>
    <row r="79" spans="7:8" ht="14.25" customHeight="1" x14ac:dyDescent="0.15">
      <c r="G79" s="30" t="s">
        <v>161</v>
      </c>
      <c r="H79" s="40">
        <v>9</v>
      </c>
    </row>
    <row r="80" spans="7:8" ht="14.25" customHeight="1" x14ac:dyDescent="0.15">
      <c r="G80" s="30" t="s">
        <v>162</v>
      </c>
      <c r="H80" s="40">
        <v>1</v>
      </c>
    </row>
    <row r="81" spans="7:8" ht="14.25" customHeight="1" x14ac:dyDescent="0.15">
      <c r="G81" s="30" t="s">
        <v>163</v>
      </c>
      <c r="H81" s="40">
        <v>4</v>
      </c>
    </row>
    <row r="82" spans="7:8" ht="14.25" customHeight="1" x14ac:dyDescent="0.15">
      <c r="G82" s="30" t="s">
        <v>164</v>
      </c>
      <c r="H82" s="40">
        <v>2</v>
      </c>
    </row>
    <row r="83" spans="7:8" ht="14.25" customHeight="1" x14ac:dyDescent="0.15">
      <c r="G83" s="30" t="s">
        <v>165</v>
      </c>
      <c r="H83" s="40">
        <v>1</v>
      </c>
    </row>
    <row r="84" spans="7:8" ht="14.25" customHeight="1" x14ac:dyDescent="0.15">
      <c r="G84" s="30" t="s">
        <v>166</v>
      </c>
      <c r="H84" s="40">
        <v>1</v>
      </c>
    </row>
    <row r="85" spans="7:8" ht="14.25" customHeight="1" x14ac:dyDescent="0.15">
      <c r="G85" s="30" t="s">
        <v>74</v>
      </c>
      <c r="H85" s="40">
        <v>27</v>
      </c>
    </row>
    <row r="86" spans="7:8" ht="14.25" customHeight="1" x14ac:dyDescent="0.15">
      <c r="G86" s="30" t="s">
        <v>167</v>
      </c>
      <c r="H86" s="40">
        <v>2</v>
      </c>
    </row>
    <row r="87" spans="7:8" ht="14.25" customHeight="1" x14ac:dyDescent="0.15">
      <c r="G87" s="30" t="s">
        <v>168</v>
      </c>
      <c r="H87" s="40">
        <v>1</v>
      </c>
    </row>
    <row r="88" spans="7:8" ht="14.25" customHeight="1" x14ac:dyDescent="0.15">
      <c r="G88" s="30" t="s">
        <v>62</v>
      </c>
      <c r="H88" s="40">
        <v>55</v>
      </c>
    </row>
    <row r="89" spans="7:8" ht="14.25" customHeight="1" x14ac:dyDescent="0.15">
      <c r="G89" s="30" t="s">
        <v>169</v>
      </c>
      <c r="H89" s="40">
        <v>1</v>
      </c>
    </row>
    <row r="90" spans="7:8" ht="14.25" customHeight="1" x14ac:dyDescent="0.15">
      <c r="G90" s="30" t="s">
        <v>170</v>
      </c>
      <c r="H90" s="40">
        <v>25</v>
      </c>
    </row>
    <row r="91" spans="7:8" ht="14.25" customHeight="1" x14ac:dyDescent="0.15">
      <c r="G91" s="30" t="s">
        <v>171</v>
      </c>
      <c r="H91" s="40">
        <v>4</v>
      </c>
    </row>
    <row r="92" spans="7:8" ht="14.25" customHeight="1" x14ac:dyDescent="0.15">
      <c r="G92" s="30" t="s">
        <v>172</v>
      </c>
      <c r="H92" s="40">
        <v>1</v>
      </c>
    </row>
    <row r="93" spans="7:8" ht="14.25" customHeight="1" x14ac:dyDescent="0.15">
      <c r="G93" s="30" t="s">
        <v>173</v>
      </c>
      <c r="H93" s="40">
        <v>1</v>
      </c>
    </row>
    <row r="94" spans="7:8" ht="14.25" customHeight="1" x14ac:dyDescent="0.15">
      <c r="G94" s="30" t="s">
        <v>68</v>
      </c>
      <c r="H94" s="40">
        <v>17</v>
      </c>
    </row>
    <row r="95" spans="7:8" ht="14.25" customHeight="1" x14ac:dyDescent="0.15">
      <c r="G95" s="30" t="s">
        <v>174</v>
      </c>
      <c r="H95" s="40">
        <v>23</v>
      </c>
    </row>
    <row r="96" spans="7:8" ht="14.25" customHeight="1" x14ac:dyDescent="0.15">
      <c r="G96" s="30" t="s">
        <v>89</v>
      </c>
      <c r="H96" s="40">
        <v>3</v>
      </c>
    </row>
    <row r="97" spans="7:8" ht="14.25" customHeight="1" x14ac:dyDescent="0.15">
      <c r="G97" s="30" t="s">
        <v>93</v>
      </c>
      <c r="H97" s="40">
        <v>2</v>
      </c>
    </row>
    <row r="98" spans="7:8" ht="14.25" customHeight="1" x14ac:dyDescent="0.15">
      <c r="G98" s="30" t="s">
        <v>70</v>
      </c>
      <c r="H98" s="40">
        <v>2</v>
      </c>
    </row>
    <row r="99" spans="7:8" ht="14.25" customHeight="1" x14ac:dyDescent="0.15">
      <c r="G99" s="30" t="s">
        <v>175</v>
      </c>
      <c r="H99" s="40">
        <v>1</v>
      </c>
    </row>
    <row r="100" spans="7:8" ht="14.25" customHeight="1" x14ac:dyDescent="0.15">
      <c r="G100" s="30" t="s">
        <v>76</v>
      </c>
      <c r="H100" s="40">
        <v>12</v>
      </c>
    </row>
    <row r="101" spans="7:8" ht="14.25" customHeight="1" x14ac:dyDescent="0.15">
      <c r="G101" s="30" t="s">
        <v>80</v>
      </c>
      <c r="H101" s="40">
        <v>27</v>
      </c>
    </row>
    <row r="102" spans="7:8" ht="14.25" customHeight="1" x14ac:dyDescent="0.15">
      <c r="G102" s="30" t="s">
        <v>1150</v>
      </c>
      <c r="H102" s="40"/>
    </row>
    <row r="103" spans="7:8" ht="14.25" customHeight="1" x14ac:dyDescent="0.15">
      <c r="G103" s="34" t="s">
        <v>6</v>
      </c>
      <c r="H103" s="38">
        <v>355</v>
      </c>
    </row>
    <row r="104" spans="7:8" ht="14.25" customHeight="1" x14ac:dyDescent="0.2">
      <c r="G104" s="4"/>
    </row>
    <row r="105" spans="7:8" ht="14.25" customHeight="1" x14ac:dyDescent="0.2">
      <c r="G105" s="4"/>
    </row>
    <row r="106" spans="7:8" ht="14.25" customHeight="1" x14ac:dyDescent="0.2">
      <c r="G106" s="4"/>
    </row>
    <row r="107" spans="7:8" ht="14.25" customHeight="1" x14ac:dyDescent="0.2">
      <c r="G107" s="4"/>
    </row>
    <row r="108" spans="7:8" ht="14.25" customHeight="1" x14ac:dyDescent="0.2">
      <c r="G108" s="4"/>
    </row>
    <row r="109" spans="7:8" ht="14.25" customHeight="1" x14ac:dyDescent="0.2">
      <c r="G109" s="4"/>
    </row>
    <row r="110" spans="7:8" ht="14.25" customHeight="1" x14ac:dyDescent="0.2">
      <c r="G110" s="4"/>
    </row>
    <row r="111" spans="7:8" ht="14.25" customHeight="1" x14ac:dyDescent="0.2">
      <c r="G111" s="4"/>
    </row>
    <row r="112" spans="7:8" ht="14.25" customHeight="1" x14ac:dyDescent="0.2">
      <c r="G112" s="4"/>
    </row>
    <row r="113" spans="7:7" ht="14.25" customHeight="1" x14ac:dyDescent="0.2">
      <c r="G113" s="4"/>
    </row>
    <row r="114" spans="7:7" ht="14.25" customHeight="1" x14ac:dyDescent="0.2">
      <c r="G114" s="4"/>
    </row>
    <row r="115" spans="7:7" ht="14.25" customHeight="1" x14ac:dyDescent="0.2">
      <c r="G115" s="4"/>
    </row>
    <row r="116" spans="7:7" ht="14.25" customHeight="1" x14ac:dyDescent="0.2">
      <c r="G116" s="4"/>
    </row>
    <row r="117" spans="7:7" ht="14.25" customHeight="1" x14ac:dyDescent="0.2">
      <c r="G117" s="4"/>
    </row>
    <row r="118" spans="7:7" ht="14.25" customHeight="1" x14ac:dyDescent="0.2">
      <c r="G118" s="4"/>
    </row>
    <row r="119" spans="7:7" ht="14.25" customHeight="1" x14ac:dyDescent="0.2">
      <c r="G119" s="4"/>
    </row>
    <row r="120" spans="7:7" ht="14.25" customHeight="1" x14ac:dyDescent="0.2">
      <c r="G120" s="4"/>
    </row>
    <row r="121" spans="7:7" ht="14.25" customHeight="1" x14ac:dyDescent="0.2">
      <c r="G121" s="4"/>
    </row>
    <row r="122" spans="7:7" ht="14.25" customHeight="1" x14ac:dyDescent="0.2">
      <c r="G122" s="4"/>
    </row>
    <row r="123" spans="7:7" ht="14.25" customHeight="1" x14ac:dyDescent="0.2">
      <c r="G123" s="4"/>
    </row>
    <row r="124" spans="7:7" ht="14.25" customHeight="1" x14ac:dyDescent="0.2">
      <c r="G124" s="4"/>
    </row>
    <row r="125" spans="7:7" ht="14.25" customHeight="1" x14ac:dyDescent="0.2">
      <c r="G125" s="4"/>
    </row>
    <row r="126" spans="7:7" ht="14.25" customHeight="1" x14ac:dyDescent="0.2">
      <c r="G126" s="4"/>
    </row>
    <row r="127" spans="7:7" ht="14.25" customHeight="1" x14ac:dyDescent="0.2">
      <c r="G127" s="4"/>
    </row>
    <row r="128" spans="7:7" ht="14.25" customHeight="1" x14ac:dyDescent="0.2">
      <c r="G128" s="4"/>
    </row>
    <row r="129" spans="7:7" ht="14.25" customHeight="1" x14ac:dyDescent="0.2">
      <c r="G129" s="4"/>
    </row>
    <row r="130" spans="7:7" ht="14.25" customHeight="1" x14ac:dyDescent="0.2">
      <c r="G130" s="4"/>
    </row>
    <row r="131" spans="7:7" ht="14.25" customHeight="1" x14ac:dyDescent="0.2">
      <c r="G131" s="4"/>
    </row>
    <row r="132" spans="7:7" ht="14.25" customHeight="1" x14ac:dyDescent="0.2">
      <c r="G132" s="4"/>
    </row>
    <row r="133" spans="7:7" ht="14.25" customHeight="1" x14ac:dyDescent="0.2">
      <c r="G133" s="4"/>
    </row>
    <row r="134" spans="7:7" ht="14.25" customHeight="1" x14ac:dyDescent="0.2">
      <c r="G134" s="4"/>
    </row>
    <row r="135" spans="7:7" ht="14.25" customHeight="1" x14ac:dyDescent="0.2">
      <c r="G135" s="4"/>
    </row>
    <row r="136" spans="7:7" ht="14.25" customHeight="1" x14ac:dyDescent="0.2">
      <c r="G136" s="4"/>
    </row>
    <row r="137" spans="7:7" ht="14.25" customHeight="1" x14ac:dyDescent="0.2">
      <c r="G137" s="4"/>
    </row>
    <row r="138" spans="7:7" ht="14.25" customHeight="1" x14ac:dyDescent="0.2">
      <c r="G138" s="4"/>
    </row>
    <row r="139" spans="7:7" ht="14.25" customHeight="1" x14ac:dyDescent="0.2">
      <c r="G139" s="4"/>
    </row>
    <row r="140" spans="7:7" ht="14.25" customHeight="1" x14ac:dyDescent="0.2">
      <c r="G140" s="4"/>
    </row>
    <row r="141" spans="7:7" ht="14.25" customHeight="1" x14ac:dyDescent="0.2">
      <c r="G141" s="4"/>
    </row>
    <row r="142" spans="7:7" ht="14.25" customHeight="1" x14ac:dyDescent="0.2">
      <c r="G142" s="4"/>
    </row>
    <row r="143" spans="7:7" ht="14.25" customHeight="1" x14ac:dyDescent="0.2">
      <c r="G143" s="4"/>
    </row>
    <row r="144" spans="7:7" ht="14.25" customHeight="1" x14ac:dyDescent="0.2">
      <c r="G144" s="4"/>
    </row>
    <row r="145" spans="7:7" ht="14.25" customHeight="1" x14ac:dyDescent="0.2">
      <c r="G145" s="4"/>
    </row>
    <row r="146" spans="7:7" ht="14.25" customHeight="1" x14ac:dyDescent="0.2">
      <c r="G146" s="4"/>
    </row>
    <row r="147" spans="7:7" ht="14.25" customHeight="1" x14ac:dyDescent="0.2">
      <c r="G147" s="4"/>
    </row>
    <row r="148" spans="7:7" ht="14.25" customHeight="1" x14ac:dyDescent="0.2">
      <c r="G148" s="4"/>
    </row>
    <row r="149" spans="7:7" ht="14.25" customHeight="1" x14ac:dyDescent="0.2">
      <c r="G149" s="4"/>
    </row>
    <row r="150" spans="7:7" ht="14.25" customHeight="1" x14ac:dyDescent="0.2">
      <c r="G150" s="4"/>
    </row>
    <row r="151" spans="7:7" ht="14.25" customHeight="1" x14ac:dyDescent="0.2">
      <c r="G151" s="4"/>
    </row>
    <row r="152" spans="7:7" ht="14.25" customHeight="1" x14ac:dyDescent="0.2">
      <c r="G152" s="4"/>
    </row>
    <row r="153" spans="7:7" ht="14.25" customHeight="1" x14ac:dyDescent="0.2">
      <c r="G153" s="4"/>
    </row>
    <row r="154" spans="7:7" ht="14.25" customHeight="1" x14ac:dyDescent="0.2">
      <c r="G154" s="4"/>
    </row>
    <row r="155" spans="7:7" ht="14.25" customHeight="1" x14ac:dyDescent="0.2">
      <c r="G155" s="4"/>
    </row>
    <row r="156" spans="7:7" ht="14.25" customHeight="1" x14ac:dyDescent="0.2">
      <c r="G156" s="4"/>
    </row>
    <row r="157" spans="7:7" ht="14.25" customHeight="1" x14ac:dyDescent="0.2">
      <c r="G157" s="4"/>
    </row>
    <row r="158" spans="7:7" ht="14.25" customHeight="1" x14ac:dyDescent="0.2">
      <c r="G158" s="4"/>
    </row>
    <row r="159" spans="7:7" ht="14.25" customHeight="1" x14ac:dyDescent="0.2">
      <c r="G159" s="4"/>
    </row>
    <row r="160" spans="7:7" ht="14.25" customHeight="1" x14ac:dyDescent="0.2">
      <c r="G160" s="4"/>
    </row>
    <row r="161" spans="7:7" ht="14.25" customHeight="1" x14ac:dyDescent="0.2">
      <c r="G161" s="4"/>
    </row>
    <row r="162" spans="7:7" ht="14.25" customHeight="1" x14ac:dyDescent="0.2">
      <c r="G162" s="4"/>
    </row>
    <row r="163" spans="7:7" ht="14.25" customHeight="1" x14ac:dyDescent="0.2">
      <c r="G163" s="4"/>
    </row>
    <row r="164" spans="7:7" ht="14.25" customHeight="1" x14ac:dyDescent="0.2">
      <c r="G164" s="4"/>
    </row>
    <row r="165" spans="7:7" ht="14.25" customHeight="1" x14ac:dyDescent="0.2">
      <c r="G165" s="4"/>
    </row>
    <row r="166" spans="7:7" ht="14.25" customHeight="1" x14ac:dyDescent="0.2">
      <c r="G166" s="4"/>
    </row>
    <row r="167" spans="7:7" ht="14.25" customHeight="1" x14ac:dyDescent="0.2">
      <c r="G167" s="4"/>
    </row>
    <row r="168" spans="7:7" ht="14.25" customHeight="1" x14ac:dyDescent="0.2">
      <c r="G168" s="4"/>
    </row>
    <row r="169" spans="7:7" ht="14.25" customHeight="1" x14ac:dyDescent="0.2">
      <c r="G169" s="4"/>
    </row>
    <row r="170" spans="7:7" ht="14.25" customHeight="1" x14ac:dyDescent="0.2">
      <c r="G170" s="4"/>
    </row>
    <row r="171" spans="7:7" ht="14.25" customHeight="1" x14ac:dyDescent="0.2">
      <c r="G171" s="4"/>
    </row>
    <row r="172" spans="7:7" ht="14.25" customHeight="1" x14ac:dyDescent="0.2">
      <c r="G172" s="4"/>
    </row>
    <row r="173" spans="7:7" ht="14.25" customHeight="1" x14ac:dyDescent="0.2">
      <c r="G173" s="4"/>
    </row>
    <row r="174" spans="7:7" ht="14.25" customHeight="1" x14ac:dyDescent="0.2">
      <c r="G174" s="4"/>
    </row>
    <row r="175" spans="7:7" ht="14.25" customHeight="1" x14ac:dyDescent="0.2">
      <c r="G175" s="4"/>
    </row>
    <row r="176" spans="7:7" ht="14.25" customHeight="1" x14ac:dyDescent="0.2">
      <c r="G176" s="4"/>
    </row>
    <row r="177" spans="7:7" ht="14.25" customHeight="1" x14ac:dyDescent="0.2">
      <c r="G177" s="4"/>
    </row>
    <row r="178" spans="7:7" ht="14.25" customHeight="1" x14ac:dyDescent="0.2">
      <c r="G178" s="4"/>
    </row>
    <row r="179" spans="7:7" ht="14.25" customHeight="1" x14ac:dyDescent="0.2">
      <c r="G179" s="4"/>
    </row>
    <row r="180" spans="7:7" ht="14.25" customHeight="1" x14ac:dyDescent="0.2">
      <c r="G180" s="4"/>
    </row>
    <row r="181" spans="7:7" ht="14.25" customHeight="1" x14ac:dyDescent="0.2">
      <c r="G181" s="4"/>
    </row>
    <row r="182" spans="7:7" ht="14.25" customHeight="1" x14ac:dyDescent="0.2">
      <c r="G182" s="4"/>
    </row>
    <row r="183" spans="7:7" ht="14.25" customHeight="1" x14ac:dyDescent="0.2">
      <c r="G183" s="4"/>
    </row>
    <row r="184" spans="7:7" ht="14.25" customHeight="1" x14ac:dyDescent="0.2">
      <c r="G184" s="4"/>
    </row>
    <row r="185" spans="7:7" ht="14.25" customHeight="1" x14ac:dyDescent="0.2">
      <c r="G185" s="4"/>
    </row>
    <row r="186" spans="7:7" ht="14.25" customHeight="1" x14ac:dyDescent="0.2">
      <c r="G186" s="4"/>
    </row>
    <row r="187" spans="7:7" ht="14.25" customHeight="1" x14ac:dyDescent="0.2">
      <c r="G187" s="4"/>
    </row>
    <row r="188" spans="7:7" ht="14.25" customHeight="1" x14ac:dyDescent="0.2">
      <c r="G188" s="4"/>
    </row>
    <row r="189" spans="7:7" ht="14.25" customHeight="1" x14ac:dyDescent="0.2">
      <c r="G189" s="4"/>
    </row>
    <row r="190" spans="7:7" ht="14.25" customHeight="1" x14ac:dyDescent="0.2">
      <c r="G190" s="4"/>
    </row>
    <row r="191" spans="7:7" ht="14.25" customHeight="1" x14ac:dyDescent="0.2">
      <c r="G191" s="4"/>
    </row>
    <row r="192" spans="7:7" ht="14.25" customHeight="1" x14ac:dyDescent="0.2">
      <c r="G192" s="4"/>
    </row>
    <row r="193" spans="7:7" ht="14.25" customHeight="1" x14ac:dyDescent="0.2">
      <c r="G193" s="4"/>
    </row>
    <row r="194" spans="7:7" ht="14.25" customHeight="1" x14ac:dyDescent="0.2">
      <c r="G194" s="4"/>
    </row>
    <row r="195" spans="7:7" ht="14.25" customHeight="1" x14ac:dyDescent="0.2">
      <c r="G195" s="4"/>
    </row>
    <row r="196" spans="7:7" ht="14.25" customHeight="1" x14ac:dyDescent="0.2">
      <c r="G196" s="4"/>
    </row>
    <row r="197" spans="7:7" ht="14.25" customHeight="1" x14ac:dyDescent="0.2">
      <c r="G197" s="4"/>
    </row>
    <row r="198" spans="7:7" ht="14.25" customHeight="1" x14ac:dyDescent="0.2">
      <c r="G198" s="4"/>
    </row>
    <row r="199" spans="7:7" ht="14.25" customHeight="1" x14ac:dyDescent="0.2">
      <c r="G199" s="4"/>
    </row>
    <row r="200" spans="7:7" ht="14.25" customHeight="1" x14ac:dyDescent="0.2">
      <c r="G200" s="4"/>
    </row>
    <row r="201" spans="7:7" ht="14.25" customHeight="1" x14ac:dyDescent="0.2">
      <c r="G201" s="4"/>
    </row>
    <row r="202" spans="7:7" ht="14.25" customHeight="1" x14ac:dyDescent="0.2">
      <c r="G202" s="4"/>
    </row>
    <row r="203" spans="7:7" ht="14.25" customHeight="1" x14ac:dyDescent="0.2">
      <c r="G203" s="4"/>
    </row>
    <row r="204" spans="7:7" ht="14.25" customHeight="1" x14ac:dyDescent="0.2">
      <c r="G204" s="4"/>
    </row>
    <row r="205" spans="7:7" ht="14.25" customHeight="1" x14ac:dyDescent="0.2">
      <c r="G205" s="4"/>
    </row>
    <row r="206" spans="7:7" ht="14.25" customHeight="1" x14ac:dyDescent="0.2">
      <c r="G206" s="4"/>
    </row>
    <row r="207" spans="7:7" ht="14.25" customHeight="1" x14ac:dyDescent="0.2">
      <c r="G207" s="4"/>
    </row>
    <row r="208" spans="7:7" ht="14.25" customHeight="1" x14ac:dyDescent="0.2">
      <c r="G208" s="4"/>
    </row>
    <row r="209" spans="7:7" ht="14.25" customHeight="1" x14ac:dyDescent="0.2">
      <c r="G209" s="4"/>
    </row>
    <row r="210" spans="7:7" ht="14.25" customHeight="1" x14ac:dyDescent="0.2">
      <c r="G210" s="4"/>
    </row>
    <row r="211" spans="7:7" ht="14.25" customHeight="1" x14ac:dyDescent="0.2">
      <c r="G211" s="4"/>
    </row>
    <row r="212" spans="7:7" ht="14.25" customHeight="1" x14ac:dyDescent="0.2">
      <c r="G212" s="4"/>
    </row>
    <row r="213" spans="7:7" ht="14.25" customHeight="1" x14ac:dyDescent="0.2">
      <c r="G213" s="4"/>
    </row>
    <row r="214" spans="7:7" ht="14.25" customHeight="1" x14ac:dyDescent="0.2">
      <c r="G214" s="4"/>
    </row>
    <row r="215" spans="7:7" ht="14.25" customHeight="1" x14ac:dyDescent="0.2">
      <c r="G215" s="4"/>
    </row>
    <row r="216" spans="7:7" ht="14.25" customHeight="1" x14ac:dyDescent="0.2">
      <c r="G216" s="4"/>
    </row>
    <row r="217" spans="7:7" ht="14.25" customHeight="1" x14ac:dyDescent="0.2">
      <c r="G217" s="4"/>
    </row>
    <row r="218" spans="7:7" ht="14.25" customHeight="1" x14ac:dyDescent="0.2">
      <c r="G218" s="4"/>
    </row>
    <row r="219" spans="7:7" ht="14.25" customHeight="1" x14ac:dyDescent="0.2">
      <c r="G219" s="4"/>
    </row>
    <row r="220" spans="7:7" ht="14.25" customHeight="1" x14ac:dyDescent="0.2">
      <c r="G220" s="4"/>
    </row>
    <row r="221" spans="7:7" ht="14.25" customHeight="1" x14ac:dyDescent="0.2">
      <c r="G221" s="4"/>
    </row>
    <row r="222" spans="7:7" ht="14.25" customHeight="1" x14ac:dyDescent="0.2">
      <c r="G222" s="4"/>
    </row>
    <row r="223" spans="7:7" ht="14.25" customHeight="1" x14ac:dyDescent="0.2">
      <c r="G223" s="4"/>
    </row>
    <row r="224" spans="7:7" ht="14.25" customHeight="1" x14ac:dyDescent="0.2">
      <c r="G224" s="4"/>
    </row>
    <row r="225" spans="7:7" ht="14.25" customHeight="1" x14ac:dyDescent="0.2">
      <c r="G225" s="4"/>
    </row>
    <row r="226" spans="7:7" ht="14.25" customHeight="1" x14ac:dyDescent="0.2">
      <c r="G226" s="4"/>
    </row>
    <row r="227" spans="7:7" ht="14.25" customHeight="1" x14ac:dyDescent="0.2">
      <c r="G227" s="4"/>
    </row>
    <row r="228" spans="7:7" ht="14.25" customHeight="1" x14ac:dyDescent="0.2">
      <c r="G228" s="4"/>
    </row>
    <row r="229" spans="7:7" ht="14.25" customHeight="1" x14ac:dyDescent="0.2">
      <c r="G229" s="4"/>
    </row>
    <row r="230" spans="7:7" ht="14.25" customHeight="1" x14ac:dyDescent="0.2">
      <c r="G230" s="4"/>
    </row>
    <row r="231" spans="7:7" ht="14.25" customHeight="1" x14ac:dyDescent="0.2">
      <c r="G231" s="4"/>
    </row>
    <row r="232" spans="7:7" ht="14.25" customHeight="1" x14ac:dyDescent="0.2">
      <c r="G232" s="4"/>
    </row>
    <row r="233" spans="7:7" ht="14.25" customHeight="1" x14ac:dyDescent="0.2">
      <c r="G233" s="4"/>
    </row>
    <row r="234" spans="7:7" ht="14.25" customHeight="1" x14ac:dyDescent="0.2">
      <c r="G234" s="4"/>
    </row>
    <row r="235" spans="7:7" ht="14.25" customHeight="1" x14ac:dyDescent="0.2">
      <c r="G235" s="4"/>
    </row>
    <row r="236" spans="7:7" ht="14.25" customHeight="1" x14ac:dyDescent="0.2">
      <c r="G236" s="4"/>
    </row>
    <row r="237" spans="7:7" ht="14.25" customHeight="1" x14ac:dyDescent="0.2">
      <c r="G237" s="4"/>
    </row>
    <row r="238" spans="7:7" ht="14.25" customHeight="1" x14ac:dyDescent="0.2">
      <c r="G238" s="4"/>
    </row>
    <row r="239" spans="7:7" ht="14.25" customHeight="1" x14ac:dyDescent="0.2">
      <c r="G239" s="4"/>
    </row>
    <row r="240" spans="7:7" ht="14.25" customHeight="1" x14ac:dyDescent="0.2">
      <c r="G240" s="4"/>
    </row>
    <row r="241" spans="7:7" ht="14.25" customHeight="1" x14ac:dyDescent="0.2">
      <c r="G241" s="4"/>
    </row>
    <row r="242" spans="7:7" ht="14.25" customHeight="1" x14ac:dyDescent="0.2">
      <c r="G242" s="4"/>
    </row>
    <row r="243" spans="7:7" ht="14.25" customHeight="1" x14ac:dyDescent="0.2">
      <c r="G243" s="4"/>
    </row>
    <row r="244" spans="7:7" ht="14.25" customHeight="1" x14ac:dyDescent="0.2">
      <c r="G244" s="4"/>
    </row>
    <row r="245" spans="7:7" ht="14.25" customHeight="1" x14ac:dyDescent="0.2">
      <c r="G245" s="4"/>
    </row>
    <row r="246" spans="7:7" ht="14.25" customHeight="1" x14ac:dyDescent="0.2">
      <c r="G246" s="4"/>
    </row>
    <row r="247" spans="7:7" ht="14.25" customHeight="1" x14ac:dyDescent="0.2">
      <c r="G247" s="4"/>
    </row>
    <row r="248" spans="7:7" ht="14.25" customHeight="1" x14ac:dyDescent="0.2">
      <c r="G248" s="4"/>
    </row>
    <row r="249" spans="7:7" ht="14.25" customHeight="1" x14ac:dyDescent="0.2">
      <c r="G249" s="4"/>
    </row>
    <row r="250" spans="7:7" ht="14.25" customHeight="1" x14ac:dyDescent="0.2">
      <c r="G250" s="4"/>
    </row>
    <row r="251" spans="7:7" ht="14.25" customHeight="1" x14ac:dyDescent="0.2">
      <c r="G251" s="4"/>
    </row>
    <row r="252" spans="7:7" ht="14.25" customHeight="1" x14ac:dyDescent="0.2">
      <c r="G252" s="4"/>
    </row>
    <row r="253" spans="7:7" ht="14.25" customHeight="1" x14ac:dyDescent="0.2">
      <c r="G253" s="4"/>
    </row>
    <row r="254" spans="7:7" ht="14.25" customHeight="1" x14ac:dyDescent="0.2">
      <c r="G254" s="4"/>
    </row>
    <row r="255" spans="7:7" ht="14.25" customHeight="1" x14ac:dyDescent="0.2">
      <c r="G255" s="4"/>
    </row>
    <row r="256" spans="7:7" ht="14.25" customHeight="1" x14ac:dyDescent="0.2">
      <c r="G256" s="4"/>
    </row>
    <row r="257" spans="7:7" ht="14.25" customHeight="1" x14ac:dyDescent="0.2">
      <c r="G257" s="4"/>
    </row>
    <row r="258" spans="7:7" ht="14.25" customHeight="1" x14ac:dyDescent="0.2">
      <c r="G258" s="4"/>
    </row>
    <row r="259" spans="7:7" ht="14.25" customHeight="1" x14ac:dyDescent="0.2">
      <c r="G259" s="4"/>
    </row>
    <row r="260" spans="7:7" ht="14.25" customHeight="1" x14ac:dyDescent="0.2">
      <c r="G260" s="4"/>
    </row>
    <row r="261" spans="7:7" ht="14.25" customHeight="1" x14ac:dyDescent="0.2">
      <c r="G261" s="4"/>
    </row>
    <row r="262" spans="7:7" ht="14.25" customHeight="1" x14ac:dyDescent="0.2">
      <c r="G262" s="4"/>
    </row>
    <row r="263" spans="7:7" ht="14.25" customHeight="1" x14ac:dyDescent="0.2">
      <c r="G263" s="4"/>
    </row>
    <row r="264" spans="7:7" ht="14.25" customHeight="1" x14ac:dyDescent="0.2">
      <c r="G264" s="4"/>
    </row>
    <row r="265" spans="7:7" ht="14.25" customHeight="1" x14ac:dyDescent="0.2">
      <c r="G265" s="4"/>
    </row>
    <row r="266" spans="7:7" ht="14.25" customHeight="1" x14ac:dyDescent="0.2">
      <c r="G266" s="4"/>
    </row>
    <row r="267" spans="7:7" ht="14.25" customHeight="1" x14ac:dyDescent="0.2">
      <c r="G267" s="4"/>
    </row>
    <row r="268" spans="7:7" ht="14.25" customHeight="1" x14ac:dyDescent="0.2">
      <c r="G268" s="4"/>
    </row>
    <row r="269" spans="7:7" ht="14.25" customHeight="1" x14ac:dyDescent="0.2">
      <c r="G269" s="4"/>
    </row>
    <row r="270" spans="7:7" ht="14.25" customHeight="1" x14ac:dyDescent="0.2">
      <c r="G270" s="4"/>
    </row>
    <row r="271" spans="7:7" ht="14.25" customHeight="1" x14ac:dyDescent="0.2">
      <c r="G271" s="4"/>
    </row>
    <row r="272" spans="7:7" ht="14.25" customHeight="1" x14ac:dyDescent="0.2">
      <c r="G272" s="4"/>
    </row>
    <row r="273" spans="7:7" ht="14.25" customHeight="1" x14ac:dyDescent="0.2">
      <c r="G273" s="4"/>
    </row>
    <row r="274" spans="7:7" ht="14.25" customHeight="1" x14ac:dyDescent="0.2">
      <c r="G274" s="4"/>
    </row>
    <row r="275" spans="7:7" ht="14.25" customHeight="1" x14ac:dyDescent="0.2">
      <c r="G275" s="4"/>
    </row>
    <row r="276" spans="7:7" ht="14.25" customHeight="1" x14ac:dyDescent="0.2">
      <c r="G276" s="4"/>
    </row>
    <row r="277" spans="7:7" ht="14.25" customHeight="1" x14ac:dyDescent="0.2">
      <c r="G277" s="4"/>
    </row>
    <row r="278" spans="7:7" ht="14.25" customHeight="1" x14ac:dyDescent="0.2">
      <c r="G278" s="4"/>
    </row>
    <row r="279" spans="7:7" ht="14.25" customHeight="1" x14ac:dyDescent="0.2">
      <c r="G279" s="4"/>
    </row>
    <row r="280" spans="7:7" ht="14.25" customHeight="1" x14ac:dyDescent="0.2">
      <c r="G280" s="4"/>
    </row>
    <row r="281" spans="7:7" ht="14.25" customHeight="1" x14ac:dyDescent="0.2">
      <c r="G281" s="4"/>
    </row>
    <row r="282" spans="7:7" ht="14.25" customHeight="1" x14ac:dyDescent="0.2">
      <c r="G282" s="4"/>
    </row>
    <row r="283" spans="7:7" ht="14.25" customHeight="1" x14ac:dyDescent="0.2">
      <c r="G283" s="4"/>
    </row>
    <row r="284" spans="7:7" ht="14.25" customHeight="1" x14ac:dyDescent="0.2">
      <c r="G284" s="4"/>
    </row>
    <row r="285" spans="7:7" ht="14.25" customHeight="1" x14ac:dyDescent="0.2">
      <c r="G285" s="4"/>
    </row>
    <row r="286" spans="7:7" ht="14.25" customHeight="1" x14ac:dyDescent="0.2">
      <c r="G286" s="4"/>
    </row>
    <row r="287" spans="7:7" ht="14.25" customHeight="1" x14ac:dyDescent="0.2">
      <c r="G287" s="4"/>
    </row>
    <row r="288" spans="7:7" ht="14.25" customHeight="1" x14ac:dyDescent="0.2">
      <c r="G288" s="4"/>
    </row>
    <row r="289" spans="7:7" ht="14.25" customHeight="1" x14ac:dyDescent="0.2">
      <c r="G289" s="4"/>
    </row>
    <row r="290" spans="7:7" ht="14.25" customHeight="1" x14ac:dyDescent="0.2">
      <c r="G290" s="4"/>
    </row>
    <row r="291" spans="7:7" ht="14.25" customHeight="1" x14ac:dyDescent="0.2">
      <c r="G291" s="4"/>
    </row>
    <row r="292" spans="7:7" ht="14.25" customHeight="1" x14ac:dyDescent="0.2">
      <c r="G292" s="4"/>
    </row>
    <row r="293" spans="7:7" ht="14.25" customHeight="1" x14ac:dyDescent="0.2">
      <c r="G293" s="4"/>
    </row>
    <row r="294" spans="7:7" ht="14.25" customHeight="1" x14ac:dyDescent="0.2">
      <c r="G294" s="4"/>
    </row>
    <row r="295" spans="7:7" ht="14.25" customHeight="1" x14ac:dyDescent="0.2">
      <c r="G295" s="4"/>
    </row>
    <row r="296" spans="7:7" ht="14.25" customHeight="1" x14ac:dyDescent="0.2">
      <c r="G296" s="4"/>
    </row>
    <row r="297" spans="7:7" ht="14.25" customHeight="1" x14ac:dyDescent="0.2">
      <c r="G297" s="4"/>
    </row>
    <row r="298" spans="7:7" ht="14.25" customHeight="1" x14ac:dyDescent="0.2">
      <c r="G298" s="4"/>
    </row>
    <row r="299" spans="7:7" ht="14.25" customHeight="1" x14ac:dyDescent="0.2">
      <c r="G299" s="4"/>
    </row>
    <row r="300" spans="7:7" ht="14.25" customHeight="1" x14ac:dyDescent="0.2">
      <c r="G300" s="4"/>
    </row>
    <row r="301" spans="7:7" ht="14.25" customHeight="1" x14ac:dyDescent="0.2">
      <c r="G301" s="4"/>
    </row>
    <row r="302" spans="7:7" ht="14.25" customHeight="1" x14ac:dyDescent="0.2">
      <c r="G302" s="4"/>
    </row>
    <row r="303" spans="7:7" ht="14.25" customHeight="1" x14ac:dyDescent="0.2">
      <c r="G303" s="4"/>
    </row>
    <row r="304" spans="7:7" ht="14.25" customHeight="1" x14ac:dyDescent="0.2">
      <c r="G304" s="4"/>
    </row>
    <row r="305" spans="7:7" ht="14.25" customHeight="1" x14ac:dyDescent="0.2">
      <c r="G305" s="4"/>
    </row>
    <row r="306" spans="7:7" ht="14.25" customHeight="1" x14ac:dyDescent="0.2">
      <c r="G306" s="4"/>
    </row>
    <row r="307" spans="7:7" ht="14.25" customHeight="1" x14ac:dyDescent="0.2">
      <c r="G307" s="4"/>
    </row>
    <row r="308" spans="7:7" ht="14.25" customHeight="1" x14ac:dyDescent="0.2">
      <c r="G308" s="4"/>
    </row>
    <row r="309" spans="7:7" ht="14.25" customHeight="1" x14ac:dyDescent="0.2">
      <c r="G309" s="4"/>
    </row>
    <row r="310" spans="7:7" ht="14.25" customHeight="1" x14ac:dyDescent="0.2">
      <c r="G310" s="4"/>
    </row>
    <row r="311" spans="7:7" ht="14.25" customHeight="1" x14ac:dyDescent="0.2">
      <c r="G311" s="4"/>
    </row>
    <row r="312" spans="7:7" ht="14.25" customHeight="1" x14ac:dyDescent="0.2">
      <c r="G312" s="4"/>
    </row>
    <row r="313" spans="7:7" ht="14.25" customHeight="1" x14ac:dyDescent="0.2">
      <c r="G313" s="4"/>
    </row>
    <row r="314" spans="7:7" ht="14.25" customHeight="1" x14ac:dyDescent="0.2">
      <c r="G314" s="4"/>
    </row>
    <row r="315" spans="7:7" ht="14.25" customHeight="1" x14ac:dyDescent="0.2">
      <c r="G315" s="4"/>
    </row>
    <row r="316" spans="7:7" ht="14.25" customHeight="1" x14ac:dyDescent="0.2">
      <c r="G316" s="4"/>
    </row>
    <row r="317" spans="7:7" ht="14.25" customHeight="1" x14ac:dyDescent="0.2">
      <c r="G317" s="4"/>
    </row>
    <row r="318" spans="7:7" ht="14.25" customHeight="1" x14ac:dyDescent="0.2">
      <c r="G318" s="4"/>
    </row>
    <row r="319" spans="7:7" ht="14.25" customHeight="1" x14ac:dyDescent="0.2">
      <c r="G319" s="4"/>
    </row>
    <row r="320" spans="7:7" ht="14.25" customHeight="1" x14ac:dyDescent="0.2">
      <c r="G320" s="4"/>
    </row>
    <row r="321" spans="7:7" ht="14.25" customHeight="1" x14ac:dyDescent="0.2">
      <c r="G321" s="4"/>
    </row>
    <row r="322" spans="7:7" ht="14.25" customHeight="1" x14ac:dyDescent="0.2">
      <c r="G322" s="4"/>
    </row>
    <row r="323" spans="7:7" ht="14.25" customHeight="1" x14ac:dyDescent="0.2">
      <c r="G323" s="4"/>
    </row>
    <row r="324" spans="7:7" ht="14.25" customHeight="1" x14ac:dyDescent="0.2">
      <c r="G324" s="4"/>
    </row>
    <row r="325" spans="7:7" ht="14.25" customHeight="1" x14ac:dyDescent="0.2">
      <c r="G325" s="4"/>
    </row>
    <row r="326" spans="7:7" ht="14.25" customHeight="1" x14ac:dyDescent="0.2">
      <c r="G326" s="4"/>
    </row>
    <row r="327" spans="7:7" ht="14.25" customHeight="1" x14ac:dyDescent="0.2">
      <c r="G327" s="4"/>
    </row>
    <row r="328" spans="7:7" ht="14.25" customHeight="1" x14ac:dyDescent="0.2">
      <c r="G328" s="4"/>
    </row>
    <row r="329" spans="7:7" ht="14.25" customHeight="1" x14ac:dyDescent="0.2">
      <c r="G329" s="4"/>
    </row>
    <row r="330" spans="7:7" ht="14.25" customHeight="1" x14ac:dyDescent="0.2">
      <c r="G330" s="4"/>
    </row>
    <row r="331" spans="7:7" ht="14.25" customHeight="1" x14ac:dyDescent="0.2">
      <c r="G331" s="4"/>
    </row>
    <row r="332" spans="7:7" ht="14.25" customHeight="1" x14ac:dyDescent="0.2">
      <c r="G332" s="4"/>
    </row>
    <row r="333" spans="7:7" ht="14.25" customHeight="1" x14ac:dyDescent="0.2">
      <c r="G333" s="4"/>
    </row>
    <row r="334" spans="7:7" ht="14.25" customHeight="1" x14ac:dyDescent="0.2">
      <c r="G334" s="4"/>
    </row>
    <row r="335" spans="7:7" ht="14.25" customHeight="1" x14ac:dyDescent="0.2">
      <c r="G335" s="4"/>
    </row>
    <row r="336" spans="7:7" ht="14.25" customHeight="1" x14ac:dyDescent="0.2">
      <c r="G336" s="4"/>
    </row>
    <row r="337" spans="7:7" ht="14.25" customHeight="1" x14ac:dyDescent="0.2">
      <c r="G337" s="4"/>
    </row>
    <row r="338" spans="7:7" ht="14.25" customHeight="1" x14ac:dyDescent="0.2">
      <c r="G338" s="4"/>
    </row>
    <row r="339" spans="7:7" ht="14.25" customHeight="1" x14ac:dyDescent="0.2">
      <c r="G339" s="4"/>
    </row>
    <row r="340" spans="7:7" ht="14.25" customHeight="1" x14ac:dyDescent="0.2">
      <c r="G340" s="4"/>
    </row>
    <row r="341" spans="7:7" ht="14.25" customHeight="1" x14ac:dyDescent="0.2">
      <c r="G341" s="4"/>
    </row>
    <row r="342" spans="7:7" ht="14.25" customHeight="1" x14ac:dyDescent="0.2">
      <c r="G342" s="4"/>
    </row>
    <row r="343" spans="7:7" ht="14.25" customHeight="1" x14ac:dyDescent="0.2">
      <c r="G343" s="4"/>
    </row>
    <row r="344" spans="7:7" ht="14.25" customHeight="1" x14ac:dyDescent="0.2">
      <c r="G344" s="4"/>
    </row>
    <row r="345" spans="7:7" ht="14.25" customHeight="1" x14ac:dyDescent="0.2">
      <c r="G345" s="4"/>
    </row>
    <row r="346" spans="7:7" ht="14.25" customHeight="1" x14ac:dyDescent="0.2">
      <c r="G346" s="4"/>
    </row>
    <row r="347" spans="7:7" ht="14.25" customHeight="1" x14ac:dyDescent="0.2">
      <c r="G347" s="4"/>
    </row>
    <row r="348" spans="7:7" ht="14.25" customHeight="1" x14ac:dyDescent="0.2">
      <c r="G348" s="4"/>
    </row>
    <row r="349" spans="7:7" ht="14.25" customHeight="1" x14ac:dyDescent="0.2">
      <c r="G349" s="4"/>
    </row>
    <row r="350" spans="7:7" ht="14.25" customHeight="1" x14ac:dyDescent="0.2">
      <c r="G350" s="4"/>
    </row>
    <row r="351" spans="7:7" ht="14.25" customHeight="1" x14ac:dyDescent="0.2">
      <c r="G351" s="4"/>
    </row>
    <row r="352" spans="7:7" ht="14.25" customHeight="1" x14ac:dyDescent="0.2">
      <c r="G352" s="4"/>
    </row>
    <row r="353" spans="7:7" ht="14.25" customHeight="1" x14ac:dyDescent="0.2">
      <c r="G353" s="4"/>
    </row>
    <row r="354" spans="7:7" ht="14.25" customHeight="1" x14ac:dyDescent="0.2">
      <c r="G354" s="4"/>
    </row>
    <row r="355" spans="7:7" ht="14.25" customHeight="1" x14ac:dyDescent="0.2">
      <c r="G355" s="4"/>
    </row>
    <row r="356" spans="7:7" ht="14.25" customHeight="1" x14ac:dyDescent="0.2">
      <c r="G356" s="4"/>
    </row>
    <row r="357" spans="7:7" ht="14.25" customHeight="1" x14ac:dyDescent="0.2">
      <c r="G357" s="4"/>
    </row>
    <row r="358" spans="7:7" ht="14.25" customHeight="1" x14ac:dyDescent="0.2">
      <c r="G358" s="4"/>
    </row>
    <row r="359" spans="7:7" ht="14.25" customHeight="1" x14ac:dyDescent="0.2">
      <c r="G359" s="4"/>
    </row>
    <row r="360" spans="7:7" ht="14.25" customHeight="1" x14ac:dyDescent="0.2">
      <c r="G360" s="4"/>
    </row>
    <row r="361" spans="7:7" ht="14.25" customHeight="1" x14ac:dyDescent="0.2">
      <c r="G361" s="4"/>
    </row>
    <row r="362" spans="7:7" ht="14.25" customHeight="1" x14ac:dyDescent="0.2">
      <c r="G362" s="4"/>
    </row>
    <row r="363" spans="7:7" ht="14.25" customHeight="1" x14ac:dyDescent="0.2">
      <c r="G363" s="4"/>
    </row>
    <row r="364" spans="7:7" ht="14.25" customHeight="1" x14ac:dyDescent="0.2">
      <c r="G364" s="4"/>
    </row>
    <row r="365" spans="7:7" ht="14.25" customHeight="1" x14ac:dyDescent="0.2">
      <c r="G365" s="4"/>
    </row>
    <row r="366" spans="7:7" ht="14.25" customHeight="1" x14ac:dyDescent="0.2">
      <c r="G366" s="4"/>
    </row>
    <row r="367" spans="7:7" ht="14.25" customHeight="1" x14ac:dyDescent="0.2">
      <c r="G367" s="4"/>
    </row>
    <row r="368" spans="7:7" ht="14.25" customHeight="1" x14ac:dyDescent="0.2">
      <c r="G368" s="4"/>
    </row>
    <row r="369" spans="7:7" ht="14.25" customHeight="1" x14ac:dyDescent="0.2">
      <c r="G369" s="4"/>
    </row>
    <row r="370" spans="7:7" ht="14.25" customHeight="1" x14ac:dyDescent="0.2">
      <c r="G370" s="4"/>
    </row>
    <row r="371" spans="7:7" ht="14.25" customHeight="1" x14ac:dyDescent="0.2">
      <c r="G371" s="4"/>
    </row>
    <row r="372" spans="7:7" ht="14.25" customHeight="1" x14ac:dyDescent="0.2">
      <c r="G372" s="4"/>
    </row>
    <row r="373" spans="7:7" ht="14.25" customHeight="1" x14ac:dyDescent="0.2">
      <c r="G373" s="4"/>
    </row>
    <row r="374" spans="7:7" ht="14.25" customHeight="1" x14ac:dyDescent="0.2">
      <c r="G374" s="4"/>
    </row>
    <row r="375" spans="7:7" ht="14.25" customHeight="1" x14ac:dyDescent="0.2">
      <c r="G375" s="4"/>
    </row>
    <row r="376" spans="7:7" ht="14.25" customHeight="1" x14ac:dyDescent="0.2">
      <c r="G376" s="4"/>
    </row>
    <row r="377" spans="7:7" ht="14.25" customHeight="1" x14ac:dyDescent="0.2">
      <c r="G377" s="4"/>
    </row>
    <row r="378" spans="7:7" ht="14.25" customHeight="1" x14ac:dyDescent="0.2">
      <c r="G378" s="4"/>
    </row>
    <row r="379" spans="7:7" ht="14.25" customHeight="1" x14ac:dyDescent="0.2">
      <c r="G379" s="4"/>
    </row>
    <row r="380" spans="7:7" ht="14.25" customHeight="1" x14ac:dyDescent="0.2">
      <c r="G380" s="4"/>
    </row>
    <row r="381" spans="7:7" ht="14.25" customHeight="1" x14ac:dyDescent="0.2">
      <c r="G381" s="4"/>
    </row>
    <row r="382" spans="7:7" ht="14.25" customHeight="1" x14ac:dyDescent="0.2">
      <c r="G382" s="4"/>
    </row>
    <row r="383" spans="7:7" ht="14.25" customHeight="1" x14ac:dyDescent="0.2">
      <c r="G383" s="4"/>
    </row>
    <row r="384" spans="7:7" ht="14.25" customHeight="1" x14ac:dyDescent="0.2">
      <c r="G384" s="4"/>
    </row>
    <row r="385" spans="7:7" ht="14.25" customHeight="1" x14ac:dyDescent="0.2">
      <c r="G385" s="4"/>
    </row>
    <row r="386" spans="7:7" ht="14.25" customHeight="1" x14ac:dyDescent="0.2">
      <c r="G386" s="4"/>
    </row>
    <row r="387" spans="7:7" ht="14.25" customHeight="1" x14ac:dyDescent="0.2">
      <c r="G387" s="4"/>
    </row>
    <row r="388" spans="7:7" ht="14.25" customHeight="1" x14ac:dyDescent="0.2">
      <c r="G388" s="4"/>
    </row>
    <row r="389" spans="7:7" ht="14.25" customHeight="1" x14ac:dyDescent="0.2">
      <c r="G389" s="4"/>
    </row>
    <row r="390" spans="7:7" ht="14.25" customHeight="1" x14ac:dyDescent="0.2">
      <c r="G390" s="4"/>
    </row>
    <row r="391" spans="7:7" ht="14.25" customHeight="1" x14ac:dyDescent="0.2">
      <c r="G391" s="4"/>
    </row>
    <row r="392" spans="7:7" ht="14.25" customHeight="1" x14ac:dyDescent="0.2">
      <c r="G392" s="4"/>
    </row>
    <row r="393" spans="7:7" ht="14.25" customHeight="1" x14ac:dyDescent="0.2">
      <c r="G393" s="4"/>
    </row>
    <row r="394" spans="7:7" ht="14.25" customHeight="1" x14ac:dyDescent="0.2">
      <c r="G394" s="4"/>
    </row>
    <row r="395" spans="7:7" ht="14.25" customHeight="1" x14ac:dyDescent="0.2">
      <c r="G395" s="4"/>
    </row>
    <row r="396" spans="7:7" ht="14.25" customHeight="1" x14ac:dyDescent="0.2">
      <c r="G396" s="4"/>
    </row>
    <row r="397" spans="7:7" ht="14.25" customHeight="1" x14ac:dyDescent="0.2">
      <c r="G397" s="4"/>
    </row>
    <row r="398" spans="7:7" ht="14.25" customHeight="1" x14ac:dyDescent="0.2">
      <c r="G398" s="4"/>
    </row>
    <row r="399" spans="7:7" ht="14.25" customHeight="1" x14ac:dyDescent="0.2">
      <c r="G399" s="4"/>
    </row>
    <row r="400" spans="7:7" ht="14.25" customHeight="1" x14ac:dyDescent="0.2">
      <c r="G400" s="4"/>
    </row>
    <row r="401" spans="7:7" ht="14.25" customHeight="1" x14ac:dyDescent="0.2">
      <c r="G401" s="4"/>
    </row>
    <row r="402" spans="7:7" ht="14.25" customHeight="1" x14ac:dyDescent="0.2">
      <c r="G402" s="4"/>
    </row>
    <row r="403" spans="7:7" ht="14.25" customHeight="1" x14ac:dyDescent="0.2">
      <c r="G403" s="4"/>
    </row>
    <row r="404" spans="7:7" ht="14.25" customHeight="1" x14ac:dyDescent="0.2">
      <c r="G404" s="4"/>
    </row>
    <row r="405" spans="7:7" ht="14.25" customHeight="1" x14ac:dyDescent="0.2">
      <c r="G405" s="4"/>
    </row>
    <row r="406" spans="7:7" ht="14.25" customHeight="1" x14ac:dyDescent="0.2">
      <c r="G406" s="4"/>
    </row>
    <row r="407" spans="7:7" ht="14.25" customHeight="1" x14ac:dyDescent="0.2">
      <c r="G407" s="4"/>
    </row>
    <row r="408" spans="7:7" ht="14.25" customHeight="1" x14ac:dyDescent="0.2">
      <c r="G408" s="4"/>
    </row>
    <row r="409" spans="7:7" ht="14.25" customHeight="1" x14ac:dyDescent="0.2">
      <c r="G409" s="4"/>
    </row>
    <row r="410" spans="7:7" ht="14.25" customHeight="1" x14ac:dyDescent="0.2">
      <c r="G410" s="4"/>
    </row>
    <row r="411" spans="7:7" ht="14.25" customHeight="1" x14ac:dyDescent="0.2">
      <c r="G411" s="4"/>
    </row>
    <row r="412" spans="7:7" ht="14.25" customHeight="1" x14ac:dyDescent="0.2">
      <c r="G412" s="4"/>
    </row>
    <row r="413" spans="7:7" ht="14.25" customHeight="1" x14ac:dyDescent="0.2">
      <c r="G413" s="4"/>
    </row>
    <row r="414" spans="7:7" ht="14.25" customHeight="1" x14ac:dyDescent="0.2">
      <c r="G414" s="4"/>
    </row>
    <row r="415" spans="7:7" ht="14.25" customHeight="1" x14ac:dyDescent="0.2">
      <c r="G415" s="4"/>
    </row>
    <row r="416" spans="7:7" ht="14.25" customHeight="1" x14ac:dyDescent="0.2">
      <c r="G416" s="4"/>
    </row>
    <row r="417" spans="7:7" ht="14.25" customHeight="1" x14ac:dyDescent="0.2">
      <c r="G417" s="4"/>
    </row>
    <row r="418" spans="7:7" ht="14.25" customHeight="1" x14ac:dyDescent="0.2">
      <c r="G418" s="4"/>
    </row>
    <row r="419" spans="7:7" ht="14.25" customHeight="1" x14ac:dyDescent="0.2">
      <c r="G419" s="4"/>
    </row>
    <row r="420" spans="7:7" ht="14.25" customHeight="1" x14ac:dyDescent="0.2">
      <c r="G420" s="4"/>
    </row>
    <row r="421" spans="7:7" ht="14.25" customHeight="1" x14ac:dyDescent="0.2">
      <c r="G421" s="4"/>
    </row>
    <row r="422" spans="7:7" ht="14.25" customHeight="1" x14ac:dyDescent="0.2">
      <c r="G422" s="4"/>
    </row>
    <row r="423" spans="7:7" ht="14.25" customHeight="1" x14ac:dyDescent="0.2">
      <c r="G423" s="4"/>
    </row>
    <row r="424" spans="7:7" ht="14.25" customHeight="1" x14ac:dyDescent="0.2">
      <c r="G424" s="4"/>
    </row>
    <row r="425" spans="7:7" ht="14.25" customHeight="1" x14ac:dyDescent="0.2">
      <c r="G425" s="4"/>
    </row>
    <row r="426" spans="7:7" ht="14.25" customHeight="1" x14ac:dyDescent="0.2">
      <c r="G426" s="4"/>
    </row>
    <row r="427" spans="7:7" ht="14.25" customHeight="1" x14ac:dyDescent="0.2">
      <c r="G427" s="4"/>
    </row>
    <row r="428" spans="7:7" ht="14.25" customHeight="1" x14ac:dyDescent="0.2">
      <c r="G428" s="4"/>
    </row>
    <row r="429" spans="7:7" ht="14.25" customHeight="1" x14ac:dyDescent="0.2">
      <c r="G429" s="4"/>
    </row>
    <row r="430" spans="7:7" ht="14.25" customHeight="1" x14ac:dyDescent="0.2">
      <c r="G430" s="4"/>
    </row>
    <row r="431" spans="7:7" ht="14.25" customHeight="1" x14ac:dyDescent="0.2">
      <c r="G431" s="4"/>
    </row>
    <row r="432" spans="7:7" ht="14.25" customHeight="1" x14ac:dyDescent="0.2">
      <c r="G432" s="4"/>
    </row>
    <row r="433" spans="7:7" ht="14.25" customHeight="1" x14ac:dyDescent="0.2">
      <c r="G433" s="4"/>
    </row>
    <row r="434" spans="7:7" ht="14.25" customHeight="1" x14ac:dyDescent="0.2">
      <c r="G434" s="4"/>
    </row>
    <row r="435" spans="7:7" ht="14.25" customHeight="1" x14ac:dyDescent="0.2">
      <c r="G435" s="4"/>
    </row>
    <row r="436" spans="7:7" ht="14.25" customHeight="1" x14ac:dyDescent="0.2">
      <c r="G436" s="4"/>
    </row>
    <row r="437" spans="7:7" ht="14.25" customHeight="1" x14ac:dyDescent="0.2">
      <c r="G437" s="4"/>
    </row>
    <row r="438" spans="7:7" ht="14.25" customHeight="1" x14ac:dyDescent="0.2">
      <c r="G438" s="4"/>
    </row>
    <row r="439" spans="7:7" ht="14.25" customHeight="1" x14ac:dyDescent="0.2">
      <c r="G439" s="4"/>
    </row>
    <row r="440" spans="7:7" ht="14.25" customHeight="1" x14ac:dyDescent="0.2">
      <c r="G440" s="4"/>
    </row>
    <row r="441" spans="7:7" ht="14.25" customHeight="1" x14ac:dyDescent="0.2">
      <c r="G441" s="4"/>
    </row>
    <row r="442" spans="7:7" ht="14.25" customHeight="1" x14ac:dyDescent="0.2">
      <c r="G442" s="4"/>
    </row>
    <row r="443" spans="7:7" ht="14.25" customHeight="1" x14ac:dyDescent="0.2">
      <c r="G443" s="4"/>
    </row>
    <row r="444" spans="7:7" ht="14.25" customHeight="1" x14ac:dyDescent="0.2">
      <c r="G444" s="4"/>
    </row>
    <row r="445" spans="7:7" ht="14.25" customHeight="1" x14ac:dyDescent="0.2">
      <c r="G445" s="4"/>
    </row>
    <row r="446" spans="7:7" ht="14.25" customHeight="1" x14ac:dyDescent="0.2">
      <c r="G446" s="4"/>
    </row>
    <row r="447" spans="7:7" ht="14.25" customHeight="1" x14ac:dyDescent="0.2">
      <c r="G447" s="4"/>
    </row>
    <row r="448" spans="7:7" ht="14.25" customHeight="1" x14ac:dyDescent="0.2">
      <c r="G448" s="4"/>
    </row>
    <row r="449" spans="7:7" ht="14.25" customHeight="1" x14ac:dyDescent="0.2">
      <c r="G449" s="4"/>
    </row>
    <row r="450" spans="7:7" ht="14.25" customHeight="1" x14ac:dyDescent="0.2">
      <c r="G450" s="4"/>
    </row>
    <row r="451" spans="7:7" ht="14.25" customHeight="1" x14ac:dyDescent="0.2">
      <c r="G451" s="4"/>
    </row>
    <row r="452" spans="7:7" ht="14.25" customHeight="1" x14ac:dyDescent="0.2">
      <c r="G452" s="4"/>
    </row>
    <row r="453" spans="7:7" ht="14.25" customHeight="1" x14ac:dyDescent="0.2">
      <c r="G453" s="4"/>
    </row>
    <row r="454" spans="7:7" ht="14.25" customHeight="1" x14ac:dyDescent="0.2">
      <c r="G454" s="4"/>
    </row>
    <row r="455" spans="7:7" ht="14.25" customHeight="1" x14ac:dyDescent="0.2">
      <c r="G455" s="4"/>
    </row>
    <row r="456" spans="7:7" ht="14.25" customHeight="1" x14ac:dyDescent="0.2">
      <c r="G456" s="4"/>
    </row>
    <row r="457" spans="7:7" ht="14.25" customHeight="1" x14ac:dyDescent="0.2">
      <c r="G457" s="4"/>
    </row>
    <row r="458" spans="7:7" ht="14.25" customHeight="1" x14ac:dyDescent="0.2">
      <c r="G458" s="4"/>
    </row>
    <row r="459" spans="7:7" ht="14.25" customHeight="1" x14ac:dyDescent="0.2">
      <c r="G459" s="4"/>
    </row>
    <row r="460" spans="7:7" ht="14.25" customHeight="1" x14ac:dyDescent="0.2">
      <c r="G460" s="4"/>
    </row>
    <row r="461" spans="7:7" ht="14.25" customHeight="1" x14ac:dyDescent="0.2">
      <c r="G461" s="4"/>
    </row>
    <row r="462" spans="7:7" ht="14.25" customHeight="1" x14ac:dyDescent="0.2">
      <c r="G462" s="4"/>
    </row>
    <row r="463" spans="7:7" ht="14.25" customHeight="1" x14ac:dyDescent="0.2">
      <c r="G463" s="4"/>
    </row>
    <row r="464" spans="7:7" ht="14.25" customHeight="1" x14ac:dyDescent="0.2">
      <c r="G464" s="4"/>
    </row>
    <row r="465" spans="7:7" ht="14.25" customHeight="1" x14ac:dyDescent="0.2">
      <c r="G465" s="4"/>
    </row>
    <row r="466" spans="7:7" ht="14.25" customHeight="1" x14ac:dyDescent="0.2">
      <c r="G466" s="4"/>
    </row>
    <row r="467" spans="7:7" ht="14.25" customHeight="1" x14ac:dyDescent="0.2">
      <c r="G467" s="4"/>
    </row>
    <row r="468" spans="7:7" ht="14.25" customHeight="1" x14ac:dyDescent="0.2">
      <c r="G468" s="4"/>
    </row>
    <row r="469" spans="7:7" ht="14.25" customHeight="1" x14ac:dyDescent="0.2">
      <c r="G469" s="4"/>
    </row>
    <row r="470" spans="7:7" ht="14.25" customHeight="1" x14ac:dyDescent="0.2">
      <c r="G470" s="4"/>
    </row>
    <row r="471" spans="7:7" ht="14.25" customHeight="1" x14ac:dyDescent="0.2">
      <c r="G471" s="4"/>
    </row>
    <row r="472" spans="7:7" ht="14.25" customHeight="1" x14ac:dyDescent="0.2">
      <c r="G472" s="4"/>
    </row>
    <row r="473" spans="7:7" ht="14.25" customHeight="1" x14ac:dyDescent="0.2">
      <c r="G473" s="4"/>
    </row>
    <row r="474" spans="7:7" ht="14.25" customHeight="1" x14ac:dyDescent="0.2">
      <c r="G474" s="4"/>
    </row>
    <row r="475" spans="7:7" ht="14.25" customHeight="1" x14ac:dyDescent="0.2">
      <c r="G475" s="4"/>
    </row>
    <row r="476" spans="7:7" ht="14.25" customHeight="1" x14ac:dyDescent="0.2">
      <c r="G476" s="4"/>
    </row>
    <row r="477" spans="7:7" ht="14.25" customHeight="1" x14ac:dyDescent="0.2">
      <c r="G477" s="4"/>
    </row>
    <row r="478" spans="7:7" ht="14.25" customHeight="1" x14ac:dyDescent="0.2">
      <c r="G478" s="4"/>
    </row>
    <row r="479" spans="7:7" ht="14.25" customHeight="1" x14ac:dyDescent="0.2">
      <c r="G479" s="4"/>
    </row>
    <row r="480" spans="7:7" ht="14.25" customHeight="1" x14ac:dyDescent="0.2">
      <c r="G480" s="4"/>
    </row>
    <row r="481" spans="7:7" ht="14.25" customHeight="1" x14ac:dyDescent="0.2">
      <c r="G481" s="4"/>
    </row>
    <row r="482" spans="7:7" ht="14.25" customHeight="1" x14ac:dyDescent="0.2">
      <c r="G482" s="4"/>
    </row>
    <row r="483" spans="7:7" ht="14.25" customHeight="1" x14ac:dyDescent="0.2">
      <c r="G483" s="4"/>
    </row>
    <row r="484" spans="7:7" ht="14.25" customHeight="1" x14ac:dyDescent="0.2">
      <c r="G484" s="4"/>
    </row>
    <row r="485" spans="7:7" ht="14.25" customHeight="1" x14ac:dyDescent="0.2">
      <c r="G485" s="4"/>
    </row>
    <row r="486" spans="7:7" ht="14.25" customHeight="1" x14ac:dyDescent="0.2">
      <c r="G486" s="4"/>
    </row>
    <row r="487" spans="7:7" ht="14.25" customHeight="1" x14ac:dyDescent="0.2">
      <c r="G487" s="4"/>
    </row>
    <row r="488" spans="7:7" ht="14.25" customHeight="1" x14ac:dyDescent="0.2">
      <c r="G488" s="4"/>
    </row>
    <row r="489" spans="7:7" ht="14.25" customHeight="1" x14ac:dyDescent="0.2">
      <c r="G489" s="4"/>
    </row>
    <row r="490" spans="7:7" ht="14.25" customHeight="1" x14ac:dyDescent="0.2">
      <c r="G490" s="4"/>
    </row>
    <row r="491" spans="7:7" ht="14.25" customHeight="1" x14ac:dyDescent="0.2">
      <c r="G491" s="4"/>
    </row>
    <row r="492" spans="7:7" ht="14.25" customHeight="1" x14ac:dyDescent="0.2">
      <c r="G492" s="4"/>
    </row>
    <row r="493" spans="7:7" ht="14.25" customHeight="1" x14ac:dyDescent="0.2">
      <c r="G493" s="4"/>
    </row>
    <row r="494" spans="7:7" ht="14.25" customHeight="1" x14ac:dyDescent="0.2">
      <c r="G494" s="4"/>
    </row>
    <row r="495" spans="7:7" ht="14.25" customHeight="1" x14ac:dyDescent="0.2">
      <c r="G495" s="4"/>
    </row>
    <row r="496" spans="7:7" ht="14.25" customHeight="1" x14ac:dyDescent="0.2">
      <c r="G496" s="4"/>
    </row>
    <row r="497" spans="7:7" ht="14.25" customHeight="1" x14ac:dyDescent="0.2">
      <c r="G497" s="4"/>
    </row>
    <row r="498" spans="7:7" ht="14.25" customHeight="1" x14ac:dyDescent="0.2">
      <c r="G498" s="4"/>
    </row>
    <row r="499" spans="7:7" ht="14.25" customHeight="1" x14ac:dyDescent="0.2">
      <c r="G499" s="4"/>
    </row>
    <row r="500" spans="7:7" ht="14.25" customHeight="1" x14ac:dyDescent="0.2">
      <c r="G500" s="4"/>
    </row>
    <row r="501" spans="7:7" ht="14.25" customHeight="1" x14ac:dyDescent="0.2">
      <c r="G501" s="4"/>
    </row>
    <row r="502" spans="7:7" ht="14.25" customHeight="1" x14ac:dyDescent="0.2">
      <c r="G502" s="4"/>
    </row>
    <row r="503" spans="7:7" ht="14.25" customHeight="1" x14ac:dyDescent="0.2">
      <c r="G503" s="4"/>
    </row>
    <row r="504" spans="7:7" ht="14.25" customHeight="1" x14ac:dyDescent="0.2">
      <c r="G504" s="4"/>
    </row>
    <row r="505" spans="7:7" ht="14.25" customHeight="1" x14ac:dyDescent="0.2">
      <c r="G505" s="4"/>
    </row>
    <row r="506" spans="7:7" ht="14.25" customHeight="1" x14ac:dyDescent="0.2">
      <c r="G506" s="4"/>
    </row>
    <row r="507" spans="7:7" ht="14.25" customHeight="1" x14ac:dyDescent="0.2">
      <c r="G507" s="4"/>
    </row>
    <row r="508" spans="7:7" ht="14.25" customHeight="1" x14ac:dyDescent="0.2">
      <c r="G508" s="4"/>
    </row>
    <row r="509" spans="7:7" ht="14.25" customHeight="1" x14ac:dyDescent="0.2">
      <c r="G509" s="4"/>
    </row>
    <row r="510" spans="7:7" ht="14.25" customHeight="1" x14ac:dyDescent="0.2">
      <c r="G510" s="4"/>
    </row>
    <row r="511" spans="7:7" ht="14.25" customHeight="1" x14ac:dyDescent="0.2">
      <c r="G511" s="4"/>
    </row>
    <row r="512" spans="7:7" ht="14.25" customHeight="1" x14ac:dyDescent="0.2">
      <c r="G512" s="4"/>
    </row>
    <row r="513" spans="7:7" ht="14.25" customHeight="1" x14ac:dyDescent="0.2">
      <c r="G513" s="4"/>
    </row>
    <row r="514" spans="7:7" ht="14.25" customHeight="1" x14ac:dyDescent="0.2">
      <c r="G514" s="4"/>
    </row>
    <row r="515" spans="7:7" ht="14.25" customHeight="1" x14ac:dyDescent="0.2">
      <c r="G515" s="4"/>
    </row>
    <row r="516" spans="7:7" ht="14.25" customHeight="1" x14ac:dyDescent="0.2">
      <c r="G516" s="4"/>
    </row>
    <row r="517" spans="7:7" ht="14.25" customHeight="1" x14ac:dyDescent="0.2">
      <c r="G517" s="4"/>
    </row>
    <row r="518" spans="7:7" ht="14.25" customHeight="1" x14ac:dyDescent="0.2">
      <c r="G518" s="4"/>
    </row>
    <row r="519" spans="7:7" ht="14.25" customHeight="1" x14ac:dyDescent="0.2">
      <c r="G519" s="4"/>
    </row>
    <row r="520" spans="7:7" ht="14.25" customHeight="1" x14ac:dyDescent="0.2">
      <c r="G520" s="4"/>
    </row>
    <row r="521" spans="7:7" ht="14.25" customHeight="1" x14ac:dyDescent="0.2">
      <c r="G521" s="4"/>
    </row>
    <row r="522" spans="7:7" ht="14.25" customHeight="1" x14ac:dyDescent="0.2">
      <c r="G522" s="4"/>
    </row>
    <row r="523" spans="7:7" ht="14.25" customHeight="1" x14ac:dyDescent="0.2">
      <c r="G523" s="4"/>
    </row>
    <row r="524" spans="7:7" ht="14.25" customHeight="1" x14ac:dyDescent="0.2">
      <c r="G524" s="4"/>
    </row>
    <row r="525" spans="7:7" ht="14.25" customHeight="1" x14ac:dyDescent="0.2">
      <c r="G525" s="4"/>
    </row>
    <row r="526" spans="7:7" ht="14.25" customHeight="1" x14ac:dyDescent="0.2">
      <c r="G526" s="4"/>
    </row>
    <row r="527" spans="7:7" ht="14.25" customHeight="1" x14ac:dyDescent="0.2">
      <c r="G527" s="4"/>
    </row>
    <row r="528" spans="7:7" ht="14.25" customHeight="1" x14ac:dyDescent="0.2">
      <c r="G528" s="4"/>
    </row>
    <row r="529" spans="7:7" ht="14.25" customHeight="1" x14ac:dyDescent="0.2">
      <c r="G529" s="4"/>
    </row>
    <row r="530" spans="7:7" ht="14.25" customHeight="1" x14ac:dyDescent="0.2">
      <c r="G530" s="4"/>
    </row>
    <row r="531" spans="7:7" ht="14.25" customHeight="1" x14ac:dyDescent="0.2">
      <c r="G531" s="4"/>
    </row>
    <row r="532" spans="7:7" ht="14.25" customHeight="1" x14ac:dyDescent="0.2">
      <c r="G532" s="4"/>
    </row>
    <row r="533" spans="7:7" ht="14.25" customHeight="1" x14ac:dyDescent="0.2">
      <c r="G533" s="4"/>
    </row>
    <row r="534" spans="7:7" ht="14.25" customHeight="1" x14ac:dyDescent="0.2">
      <c r="G534" s="4"/>
    </row>
    <row r="535" spans="7:7" ht="14.25" customHeight="1" x14ac:dyDescent="0.2">
      <c r="G535" s="4"/>
    </row>
    <row r="536" spans="7:7" ht="14.25" customHeight="1" x14ac:dyDescent="0.2">
      <c r="G536" s="4"/>
    </row>
    <row r="537" spans="7:7" ht="14.25" customHeight="1" x14ac:dyDescent="0.2">
      <c r="G537" s="4"/>
    </row>
    <row r="538" spans="7:7" ht="14.25" customHeight="1" x14ac:dyDescent="0.2">
      <c r="G538" s="4"/>
    </row>
    <row r="539" spans="7:7" ht="14.25" customHeight="1" x14ac:dyDescent="0.2">
      <c r="G539" s="4"/>
    </row>
    <row r="540" spans="7:7" ht="14.25" customHeight="1" x14ac:dyDescent="0.2">
      <c r="G540" s="4"/>
    </row>
    <row r="541" spans="7:7" ht="14.25" customHeight="1" x14ac:dyDescent="0.2">
      <c r="G541" s="4"/>
    </row>
    <row r="542" spans="7:7" ht="14.25" customHeight="1" x14ac:dyDescent="0.2">
      <c r="G542" s="4"/>
    </row>
    <row r="543" spans="7:7" ht="14.25" customHeight="1" x14ac:dyDescent="0.2">
      <c r="G543" s="4"/>
    </row>
    <row r="544" spans="7:7" ht="14.25" customHeight="1" x14ac:dyDescent="0.2">
      <c r="G544" s="4"/>
    </row>
    <row r="545" spans="7:7" ht="14.25" customHeight="1" x14ac:dyDescent="0.2">
      <c r="G545" s="4"/>
    </row>
    <row r="546" spans="7:7" ht="14.25" customHeight="1" x14ac:dyDescent="0.2">
      <c r="G546" s="4"/>
    </row>
    <row r="547" spans="7:7" ht="14.25" customHeight="1" x14ac:dyDescent="0.2">
      <c r="G547" s="4"/>
    </row>
    <row r="548" spans="7:7" ht="14.25" customHeight="1" x14ac:dyDescent="0.2">
      <c r="G548" s="4"/>
    </row>
    <row r="549" spans="7:7" ht="14.25" customHeight="1" x14ac:dyDescent="0.2">
      <c r="G549" s="4"/>
    </row>
    <row r="550" spans="7:7" ht="14.25" customHeight="1" x14ac:dyDescent="0.2">
      <c r="G550" s="4"/>
    </row>
    <row r="551" spans="7:7" ht="14.25" customHeight="1" x14ac:dyDescent="0.2">
      <c r="G551" s="4"/>
    </row>
    <row r="552" spans="7:7" ht="14.25" customHeight="1" x14ac:dyDescent="0.2">
      <c r="G552" s="4"/>
    </row>
    <row r="553" spans="7:7" ht="14.25" customHeight="1" x14ac:dyDescent="0.2">
      <c r="G553" s="4"/>
    </row>
    <row r="554" spans="7:7" ht="14.25" customHeight="1" x14ac:dyDescent="0.2">
      <c r="G554" s="4"/>
    </row>
    <row r="555" spans="7:7" ht="14.25" customHeight="1" x14ac:dyDescent="0.2">
      <c r="G555" s="4"/>
    </row>
    <row r="556" spans="7:7" ht="14.25" customHeight="1" x14ac:dyDescent="0.2">
      <c r="G556" s="4"/>
    </row>
    <row r="557" spans="7:7" ht="14.25" customHeight="1" x14ac:dyDescent="0.2">
      <c r="G557" s="4"/>
    </row>
    <row r="558" spans="7:7" ht="14.25" customHeight="1" x14ac:dyDescent="0.2">
      <c r="G558" s="4"/>
    </row>
    <row r="559" spans="7:7" ht="14.25" customHeight="1" x14ac:dyDescent="0.2">
      <c r="G559" s="4"/>
    </row>
    <row r="560" spans="7:7" ht="14.25" customHeight="1" x14ac:dyDescent="0.2">
      <c r="G560" s="4"/>
    </row>
    <row r="561" spans="7:7" ht="14.25" customHeight="1" x14ac:dyDescent="0.2">
      <c r="G561" s="4"/>
    </row>
    <row r="562" spans="7:7" ht="14.25" customHeight="1" x14ac:dyDescent="0.2">
      <c r="G562" s="4"/>
    </row>
    <row r="563" spans="7:7" ht="14.25" customHeight="1" x14ac:dyDescent="0.2">
      <c r="G563" s="4"/>
    </row>
    <row r="564" spans="7:7" ht="14.25" customHeight="1" x14ac:dyDescent="0.2">
      <c r="G564" s="4"/>
    </row>
    <row r="565" spans="7:7" ht="14.25" customHeight="1" x14ac:dyDescent="0.2">
      <c r="G565" s="4"/>
    </row>
    <row r="566" spans="7:7" ht="14.25" customHeight="1" x14ac:dyDescent="0.2">
      <c r="G566" s="4"/>
    </row>
    <row r="567" spans="7:7" ht="14.25" customHeight="1" x14ac:dyDescent="0.2">
      <c r="G567" s="4"/>
    </row>
    <row r="568" spans="7:7" ht="14.25" customHeight="1" x14ac:dyDescent="0.2">
      <c r="G568" s="4"/>
    </row>
    <row r="569" spans="7:7" ht="14.25" customHeight="1" x14ac:dyDescent="0.2">
      <c r="G569" s="4"/>
    </row>
    <row r="570" spans="7:7" ht="14.25" customHeight="1" x14ac:dyDescent="0.2">
      <c r="G570" s="4"/>
    </row>
    <row r="571" spans="7:7" ht="14.25" customHeight="1" x14ac:dyDescent="0.2">
      <c r="G571" s="4"/>
    </row>
    <row r="572" spans="7:7" ht="14.25" customHeight="1" x14ac:dyDescent="0.2">
      <c r="G572" s="4"/>
    </row>
    <row r="573" spans="7:7" ht="14.25" customHeight="1" x14ac:dyDescent="0.2">
      <c r="G573" s="4"/>
    </row>
    <row r="574" spans="7:7" ht="14.25" customHeight="1" x14ac:dyDescent="0.2">
      <c r="G574" s="4"/>
    </row>
    <row r="575" spans="7:7" ht="14.25" customHeight="1" x14ac:dyDescent="0.2">
      <c r="G575" s="4"/>
    </row>
    <row r="576" spans="7:7" ht="14.25" customHeight="1" x14ac:dyDescent="0.2">
      <c r="G576" s="4"/>
    </row>
    <row r="577" spans="7:7" ht="14.25" customHeight="1" x14ac:dyDescent="0.2">
      <c r="G577" s="4"/>
    </row>
    <row r="578" spans="7:7" ht="14.25" customHeight="1" x14ac:dyDescent="0.2">
      <c r="G578" s="4"/>
    </row>
    <row r="579" spans="7:7" ht="14.25" customHeight="1" x14ac:dyDescent="0.2">
      <c r="G579" s="4"/>
    </row>
    <row r="580" spans="7:7" ht="14.25" customHeight="1" x14ac:dyDescent="0.2">
      <c r="G580" s="4"/>
    </row>
    <row r="581" spans="7:7" ht="14.25" customHeight="1" x14ac:dyDescent="0.2">
      <c r="G581" s="4"/>
    </row>
    <row r="582" spans="7:7" ht="14.25" customHeight="1" x14ac:dyDescent="0.2">
      <c r="G582" s="4"/>
    </row>
    <row r="583" spans="7:7" ht="14.25" customHeight="1" x14ac:dyDescent="0.2">
      <c r="G583" s="4"/>
    </row>
    <row r="584" spans="7:7" ht="14.25" customHeight="1" x14ac:dyDescent="0.2">
      <c r="G584" s="4"/>
    </row>
    <row r="585" spans="7:7" ht="14.25" customHeight="1" x14ac:dyDescent="0.2">
      <c r="G585" s="4"/>
    </row>
    <row r="586" spans="7:7" ht="14.25" customHeight="1" x14ac:dyDescent="0.2">
      <c r="G586" s="4"/>
    </row>
    <row r="587" spans="7:7" ht="14.25" customHeight="1" x14ac:dyDescent="0.2">
      <c r="G587" s="4"/>
    </row>
    <row r="588" spans="7:7" ht="14.25" customHeight="1" x14ac:dyDescent="0.2">
      <c r="G588" s="4"/>
    </row>
    <row r="589" spans="7:7" ht="14.25" customHeight="1" x14ac:dyDescent="0.2">
      <c r="G589" s="4"/>
    </row>
    <row r="590" spans="7:7" ht="14.25" customHeight="1" x14ac:dyDescent="0.2">
      <c r="G590" s="4"/>
    </row>
    <row r="591" spans="7:7" ht="14.25" customHeight="1" x14ac:dyDescent="0.2">
      <c r="G591" s="4"/>
    </row>
    <row r="592" spans="7:7" ht="14.25" customHeight="1" x14ac:dyDescent="0.2">
      <c r="G592" s="4"/>
    </row>
    <row r="593" spans="7:7" ht="14.25" customHeight="1" x14ac:dyDescent="0.2">
      <c r="G593" s="4"/>
    </row>
    <row r="594" spans="7:7" ht="14.25" customHeight="1" x14ac:dyDescent="0.2">
      <c r="G594" s="4"/>
    </row>
    <row r="595" spans="7:7" ht="14.25" customHeight="1" x14ac:dyDescent="0.2">
      <c r="G595" s="4"/>
    </row>
    <row r="596" spans="7:7" ht="14.25" customHeight="1" x14ac:dyDescent="0.2">
      <c r="G596" s="4"/>
    </row>
    <row r="597" spans="7:7" ht="14.25" customHeight="1" x14ac:dyDescent="0.2">
      <c r="G597" s="4"/>
    </row>
    <row r="598" spans="7:7" ht="14.25" customHeight="1" x14ac:dyDescent="0.2">
      <c r="G598" s="4"/>
    </row>
    <row r="599" spans="7:7" ht="14.25" customHeight="1" x14ac:dyDescent="0.2">
      <c r="G599" s="4"/>
    </row>
    <row r="600" spans="7:7" ht="14.25" customHeight="1" x14ac:dyDescent="0.2">
      <c r="G600" s="4"/>
    </row>
    <row r="601" spans="7:7" ht="14.25" customHeight="1" x14ac:dyDescent="0.2">
      <c r="G601" s="4"/>
    </row>
    <row r="602" spans="7:7" ht="14.25" customHeight="1" x14ac:dyDescent="0.2">
      <c r="G602" s="4"/>
    </row>
    <row r="603" spans="7:7" ht="14.25" customHeight="1" x14ac:dyDescent="0.2">
      <c r="G603" s="4"/>
    </row>
    <row r="604" spans="7:7" ht="14.25" customHeight="1" x14ac:dyDescent="0.2">
      <c r="G604" s="4"/>
    </row>
    <row r="605" spans="7:7" ht="14.25" customHeight="1" x14ac:dyDescent="0.2">
      <c r="G605" s="4"/>
    </row>
    <row r="606" spans="7:7" ht="14.25" customHeight="1" x14ac:dyDescent="0.2">
      <c r="G606" s="4"/>
    </row>
    <row r="607" spans="7:7" ht="14.25" customHeight="1" x14ac:dyDescent="0.2">
      <c r="G607" s="4"/>
    </row>
    <row r="608" spans="7:7" ht="14.25" customHeight="1" x14ac:dyDescent="0.2">
      <c r="G608" s="4"/>
    </row>
    <row r="609" spans="7:7" ht="14.25" customHeight="1" x14ac:dyDescent="0.2">
      <c r="G609" s="4"/>
    </row>
    <row r="610" spans="7:7" ht="14.25" customHeight="1" x14ac:dyDescent="0.2">
      <c r="G610" s="4"/>
    </row>
    <row r="611" spans="7:7" ht="14.25" customHeight="1" x14ac:dyDescent="0.2">
      <c r="G611" s="4"/>
    </row>
    <row r="612" spans="7:7" ht="14.25" customHeight="1" x14ac:dyDescent="0.2">
      <c r="G612" s="4"/>
    </row>
    <row r="613" spans="7:7" ht="14.25" customHeight="1" x14ac:dyDescent="0.2">
      <c r="G613" s="4"/>
    </row>
    <row r="614" spans="7:7" ht="14.25" customHeight="1" x14ac:dyDescent="0.2">
      <c r="G614" s="4"/>
    </row>
    <row r="615" spans="7:7" ht="14.25" customHeight="1" x14ac:dyDescent="0.2">
      <c r="G615" s="4"/>
    </row>
    <row r="616" spans="7:7" ht="14.25" customHeight="1" x14ac:dyDescent="0.2">
      <c r="G616" s="4"/>
    </row>
    <row r="617" spans="7:7" ht="14.25" customHeight="1" x14ac:dyDescent="0.2">
      <c r="G617" s="4"/>
    </row>
    <row r="618" spans="7:7" ht="14.25" customHeight="1" x14ac:dyDescent="0.2">
      <c r="G618" s="4"/>
    </row>
    <row r="619" spans="7:7" ht="14.25" customHeight="1" x14ac:dyDescent="0.2">
      <c r="G619" s="4"/>
    </row>
    <row r="620" spans="7:7" ht="14.25" customHeight="1" x14ac:dyDescent="0.2">
      <c r="G620" s="4"/>
    </row>
    <row r="621" spans="7:7" ht="14.25" customHeight="1" x14ac:dyDescent="0.2">
      <c r="G621" s="4"/>
    </row>
    <row r="622" spans="7:7" ht="14.25" customHeight="1" x14ac:dyDescent="0.2">
      <c r="G622" s="4"/>
    </row>
    <row r="623" spans="7:7" ht="14.25" customHeight="1" x14ac:dyDescent="0.2">
      <c r="G623" s="4"/>
    </row>
    <row r="624" spans="7:7" ht="14.25" customHeight="1" x14ac:dyDescent="0.2">
      <c r="G624" s="4"/>
    </row>
    <row r="625" spans="7:7" ht="14.25" customHeight="1" x14ac:dyDescent="0.2">
      <c r="G625" s="4"/>
    </row>
    <row r="626" spans="7:7" ht="14.25" customHeight="1" x14ac:dyDescent="0.2">
      <c r="G626" s="4"/>
    </row>
    <row r="627" spans="7:7" ht="14.25" customHeight="1" x14ac:dyDescent="0.2">
      <c r="G627" s="4"/>
    </row>
    <row r="628" spans="7:7" ht="14.25" customHeight="1" x14ac:dyDescent="0.2">
      <c r="G628" s="4"/>
    </row>
    <row r="629" spans="7:7" ht="14.25" customHeight="1" x14ac:dyDescent="0.2">
      <c r="G629" s="4"/>
    </row>
    <row r="630" spans="7:7" ht="14.25" customHeight="1" x14ac:dyDescent="0.2">
      <c r="G630" s="4"/>
    </row>
    <row r="631" spans="7:7" ht="14.25" customHeight="1" x14ac:dyDescent="0.2">
      <c r="G631" s="4"/>
    </row>
    <row r="632" spans="7:7" ht="14.25" customHeight="1" x14ac:dyDescent="0.2">
      <c r="G632" s="4"/>
    </row>
    <row r="633" spans="7:7" ht="14.25" customHeight="1" x14ac:dyDescent="0.2">
      <c r="G633" s="4"/>
    </row>
    <row r="634" spans="7:7" ht="14.25" customHeight="1" x14ac:dyDescent="0.2">
      <c r="G634" s="4"/>
    </row>
    <row r="635" spans="7:7" ht="14.25" customHeight="1" x14ac:dyDescent="0.2">
      <c r="G635" s="4"/>
    </row>
    <row r="636" spans="7:7" ht="14.25" customHeight="1" x14ac:dyDescent="0.2">
      <c r="G636" s="4"/>
    </row>
    <row r="637" spans="7:7" ht="14.25" customHeight="1" x14ac:dyDescent="0.2">
      <c r="G637" s="4"/>
    </row>
    <row r="638" spans="7:7" ht="14.25" customHeight="1" x14ac:dyDescent="0.2">
      <c r="G638" s="4"/>
    </row>
    <row r="639" spans="7:7" ht="14.25" customHeight="1" x14ac:dyDescent="0.2">
      <c r="G639" s="4"/>
    </row>
    <row r="640" spans="7:7" ht="14.25" customHeight="1" x14ac:dyDescent="0.2">
      <c r="G640" s="4"/>
    </row>
    <row r="641" spans="7:7" ht="14.25" customHeight="1" x14ac:dyDescent="0.2">
      <c r="G641" s="4"/>
    </row>
    <row r="642" spans="7:7" ht="14.25" customHeight="1" x14ac:dyDescent="0.2">
      <c r="G642" s="4"/>
    </row>
    <row r="643" spans="7:7" ht="14.25" customHeight="1" x14ac:dyDescent="0.2">
      <c r="G643" s="4"/>
    </row>
    <row r="644" spans="7:7" ht="14.25" customHeight="1" x14ac:dyDescent="0.2">
      <c r="G644" s="4"/>
    </row>
    <row r="645" spans="7:7" ht="14.25" customHeight="1" x14ac:dyDescent="0.2">
      <c r="G645" s="4"/>
    </row>
    <row r="646" spans="7:7" ht="14.25" customHeight="1" x14ac:dyDescent="0.2">
      <c r="G646" s="4"/>
    </row>
    <row r="647" spans="7:7" ht="14.25" customHeight="1" x14ac:dyDescent="0.2">
      <c r="G647" s="4"/>
    </row>
    <row r="648" spans="7:7" ht="14.25" customHeight="1" x14ac:dyDescent="0.2">
      <c r="G648" s="4"/>
    </row>
    <row r="649" spans="7:7" ht="14.25" customHeight="1" x14ac:dyDescent="0.2">
      <c r="G649" s="4"/>
    </row>
    <row r="650" spans="7:7" ht="14.25" customHeight="1" x14ac:dyDescent="0.2">
      <c r="G650" s="4"/>
    </row>
    <row r="651" spans="7:7" ht="14.25" customHeight="1" x14ac:dyDescent="0.2">
      <c r="G651" s="4"/>
    </row>
    <row r="652" spans="7:7" ht="14.25" customHeight="1" x14ac:dyDescent="0.2">
      <c r="G652" s="4"/>
    </row>
    <row r="653" spans="7:7" ht="14.25" customHeight="1" x14ac:dyDescent="0.2">
      <c r="G653" s="4"/>
    </row>
    <row r="654" spans="7:7" ht="14.25" customHeight="1" x14ac:dyDescent="0.2">
      <c r="G654" s="4"/>
    </row>
    <row r="655" spans="7:7" ht="14.25" customHeight="1" x14ac:dyDescent="0.2">
      <c r="G655" s="4"/>
    </row>
    <row r="656" spans="7:7" ht="14.25" customHeight="1" x14ac:dyDescent="0.2">
      <c r="G656" s="4"/>
    </row>
    <row r="657" spans="7:7" ht="14.25" customHeight="1" x14ac:dyDescent="0.2">
      <c r="G657" s="4"/>
    </row>
    <row r="658" spans="7:7" ht="14.25" customHeight="1" x14ac:dyDescent="0.2">
      <c r="G658" s="4"/>
    </row>
    <row r="659" spans="7:7" ht="14.25" customHeight="1" x14ac:dyDescent="0.2">
      <c r="G659" s="4"/>
    </row>
    <row r="660" spans="7:7" ht="14.25" customHeight="1" x14ac:dyDescent="0.2">
      <c r="G660" s="4"/>
    </row>
    <row r="661" spans="7:7" ht="14.25" customHeight="1" x14ac:dyDescent="0.2">
      <c r="G661" s="4"/>
    </row>
    <row r="662" spans="7:7" ht="14.25" customHeight="1" x14ac:dyDescent="0.2">
      <c r="G662" s="4"/>
    </row>
    <row r="663" spans="7:7" ht="14.25" customHeight="1" x14ac:dyDescent="0.2">
      <c r="G663" s="4"/>
    </row>
    <row r="664" spans="7:7" ht="14.25" customHeight="1" x14ac:dyDescent="0.2">
      <c r="G664" s="4"/>
    </row>
    <row r="665" spans="7:7" ht="14.25" customHeight="1" x14ac:dyDescent="0.2">
      <c r="G665" s="4"/>
    </row>
    <row r="666" spans="7:7" ht="14.25" customHeight="1" x14ac:dyDescent="0.2">
      <c r="G666" s="4"/>
    </row>
    <row r="667" spans="7:7" ht="14.25" customHeight="1" x14ac:dyDescent="0.2">
      <c r="G667" s="4"/>
    </row>
    <row r="668" spans="7:7" ht="14.25" customHeight="1" x14ac:dyDescent="0.2">
      <c r="G668" s="4"/>
    </row>
    <row r="669" spans="7:7" ht="14.25" customHeight="1" x14ac:dyDescent="0.2">
      <c r="G669" s="4"/>
    </row>
    <row r="670" spans="7:7" ht="14.25" customHeight="1" x14ac:dyDescent="0.2">
      <c r="G670" s="4"/>
    </row>
    <row r="671" spans="7:7" ht="14.25" customHeight="1" x14ac:dyDescent="0.2">
      <c r="G671" s="4"/>
    </row>
    <row r="672" spans="7:7" ht="14.25" customHeight="1" x14ac:dyDescent="0.2">
      <c r="G672" s="4"/>
    </row>
    <row r="673" spans="7:7" ht="14.25" customHeight="1" x14ac:dyDescent="0.2">
      <c r="G673" s="4"/>
    </row>
    <row r="674" spans="7:7" ht="14.25" customHeight="1" x14ac:dyDescent="0.2">
      <c r="G674" s="4"/>
    </row>
    <row r="675" spans="7:7" ht="14.25" customHeight="1" x14ac:dyDescent="0.2">
      <c r="G675" s="4"/>
    </row>
    <row r="676" spans="7:7" ht="14.25" customHeight="1" x14ac:dyDescent="0.2">
      <c r="G676" s="4"/>
    </row>
    <row r="677" spans="7:7" ht="14.25" customHeight="1" x14ac:dyDescent="0.2">
      <c r="G677" s="4"/>
    </row>
    <row r="678" spans="7:7" ht="14.25" customHeight="1" x14ac:dyDescent="0.2">
      <c r="G678" s="4"/>
    </row>
    <row r="679" spans="7:7" ht="14.25" customHeight="1" x14ac:dyDescent="0.2">
      <c r="G679" s="4"/>
    </row>
    <row r="680" spans="7:7" ht="14.25" customHeight="1" x14ac:dyDescent="0.2">
      <c r="G680" s="4"/>
    </row>
    <row r="681" spans="7:7" ht="14.25" customHeight="1" x14ac:dyDescent="0.2">
      <c r="G681" s="4"/>
    </row>
    <row r="682" spans="7:7" ht="14.25" customHeight="1" x14ac:dyDescent="0.2">
      <c r="G682" s="4"/>
    </row>
    <row r="683" spans="7:7" ht="14.25" customHeight="1" x14ac:dyDescent="0.2">
      <c r="G683" s="4"/>
    </row>
    <row r="684" spans="7:7" ht="14.25" customHeight="1" x14ac:dyDescent="0.2">
      <c r="G684" s="4"/>
    </row>
    <row r="685" spans="7:7" ht="14.25" customHeight="1" x14ac:dyDescent="0.2">
      <c r="G685" s="4"/>
    </row>
    <row r="686" spans="7:7" ht="14.25" customHeight="1" x14ac:dyDescent="0.2">
      <c r="G686" s="4"/>
    </row>
    <row r="687" spans="7:7" ht="14.25" customHeight="1" x14ac:dyDescent="0.2">
      <c r="G687" s="4"/>
    </row>
    <row r="688" spans="7:7" ht="14.25" customHeight="1" x14ac:dyDescent="0.2">
      <c r="G688" s="4"/>
    </row>
    <row r="689" spans="7:7" ht="14.25" customHeight="1" x14ac:dyDescent="0.2">
      <c r="G689" s="4"/>
    </row>
    <row r="690" spans="7:7" ht="14.25" customHeight="1" x14ac:dyDescent="0.2">
      <c r="G690" s="4"/>
    </row>
    <row r="691" spans="7:7" ht="14.25" customHeight="1" x14ac:dyDescent="0.2">
      <c r="G691" s="4"/>
    </row>
    <row r="692" spans="7:7" ht="14.25" customHeight="1" x14ac:dyDescent="0.2">
      <c r="G692" s="4"/>
    </row>
    <row r="693" spans="7:7" ht="14.25" customHeight="1" x14ac:dyDescent="0.2">
      <c r="G693" s="4"/>
    </row>
    <row r="694" spans="7:7" ht="14.25" customHeight="1" x14ac:dyDescent="0.2">
      <c r="G694" s="4"/>
    </row>
    <row r="695" spans="7:7" ht="14.25" customHeight="1" x14ac:dyDescent="0.2">
      <c r="G695" s="4"/>
    </row>
    <row r="696" spans="7:7" ht="14.25" customHeight="1" x14ac:dyDescent="0.2">
      <c r="G696" s="4"/>
    </row>
    <row r="697" spans="7:7" ht="14.25" customHeight="1" x14ac:dyDescent="0.2">
      <c r="G697" s="4"/>
    </row>
    <row r="698" spans="7:7" ht="14.25" customHeight="1" x14ac:dyDescent="0.2">
      <c r="G698" s="4"/>
    </row>
    <row r="699" spans="7:7" ht="14.25" customHeight="1" x14ac:dyDescent="0.2">
      <c r="G699" s="4"/>
    </row>
    <row r="700" spans="7:7" ht="14.25" customHeight="1" x14ac:dyDescent="0.2">
      <c r="G700" s="4"/>
    </row>
    <row r="701" spans="7:7" ht="14.25" customHeight="1" x14ac:dyDescent="0.2">
      <c r="G701" s="4"/>
    </row>
    <row r="702" spans="7:7" ht="14.25" customHeight="1" x14ac:dyDescent="0.2">
      <c r="G702" s="4"/>
    </row>
    <row r="703" spans="7:7" ht="14.25" customHeight="1" x14ac:dyDescent="0.2">
      <c r="G703" s="4"/>
    </row>
    <row r="704" spans="7:7" ht="14.25" customHeight="1" x14ac:dyDescent="0.2">
      <c r="G704" s="4"/>
    </row>
    <row r="705" spans="7:7" ht="14.25" customHeight="1" x14ac:dyDescent="0.2">
      <c r="G705" s="4"/>
    </row>
    <row r="706" spans="7:7" ht="14.25" customHeight="1" x14ac:dyDescent="0.2">
      <c r="G706" s="4"/>
    </row>
    <row r="707" spans="7:7" ht="14.25" customHeight="1" x14ac:dyDescent="0.2">
      <c r="G707" s="4"/>
    </row>
    <row r="708" spans="7:7" ht="14.25" customHeight="1" x14ac:dyDescent="0.2">
      <c r="G708" s="4"/>
    </row>
    <row r="709" spans="7:7" ht="14.25" customHeight="1" x14ac:dyDescent="0.2">
      <c r="G709" s="4"/>
    </row>
    <row r="710" spans="7:7" ht="14.25" customHeight="1" x14ac:dyDescent="0.2">
      <c r="G710" s="4"/>
    </row>
    <row r="711" spans="7:7" ht="14.25" customHeight="1" x14ac:dyDescent="0.2">
      <c r="G711" s="4"/>
    </row>
    <row r="712" spans="7:7" ht="14.25" customHeight="1" x14ac:dyDescent="0.2">
      <c r="G712" s="4"/>
    </row>
    <row r="713" spans="7:7" ht="14.25" customHeight="1" x14ac:dyDescent="0.2">
      <c r="G713" s="4"/>
    </row>
    <row r="714" spans="7:7" ht="14.25" customHeight="1" x14ac:dyDescent="0.2">
      <c r="G714" s="4"/>
    </row>
    <row r="715" spans="7:7" ht="14.25" customHeight="1" x14ac:dyDescent="0.2">
      <c r="G715" s="4"/>
    </row>
    <row r="716" spans="7:7" ht="14.25" customHeight="1" x14ac:dyDescent="0.2">
      <c r="G716" s="4"/>
    </row>
    <row r="717" spans="7:7" ht="14.25" customHeight="1" x14ac:dyDescent="0.2">
      <c r="G717" s="4"/>
    </row>
    <row r="718" spans="7:7" ht="14.25" customHeight="1" x14ac:dyDescent="0.2">
      <c r="G718" s="4"/>
    </row>
    <row r="719" spans="7:7" ht="14.25" customHeight="1" x14ac:dyDescent="0.2">
      <c r="G719" s="4"/>
    </row>
    <row r="720" spans="7:7" ht="14.25" customHeight="1" x14ac:dyDescent="0.2">
      <c r="G720" s="4"/>
    </row>
    <row r="721" spans="7:7" ht="14.25" customHeight="1" x14ac:dyDescent="0.2">
      <c r="G721" s="4"/>
    </row>
    <row r="722" spans="7:7" ht="14.25" customHeight="1" x14ac:dyDescent="0.2">
      <c r="G722" s="4"/>
    </row>
    <row r="723" spans="7:7" ht="14.25" customHeight="1" x14ac:dyDescent="0.2">
      <c r="G723" s="4"/>
    </row>
    <row r="724" spans="7:7" ht="14.25" customHeight="1" x14ac:dyDescent="0.2">
      <c r="G724" s="4"/>
    </row>
    <row r="725" spans="7:7" ht="14.25" customHeight="1" x14ac:dyDescent="0.2">
      <c r="G725" s="4"/>
    </row>
    <row r="726" spans="7:7" ht="14.25" customHeight="1" x14ac:dyDescent="0.2">
      <c r="G726" s="4"/>
    </row>
    <row r="727" spans="7:7" ht="14.25" customHeight="1" x14ac:dyDescent="0.2">
      <c r="G727" s="4"/>
    </row>
    <row r="728" spans="7:7" ht="14.25" customHeight="1" x14ac:dyDescent="0.2">
      <c r="G728" s="4"/>
    </row>
    <row r="729" spans="7:7" ht="14.25" customHeight="1" x14ac:dyDescent="0.2">
      <c r="G729" s="4"/>
    </row>
    <row r="730" spans="7:7" ht="14.25" customHeight="1" x14ac:dyDescent="0.2">
      <c r="G730" s="4"/>
    </row>
    <row r="731" spans="7:7" ht="14.25" customHeight="1" x14ac:dyDescent="0.2">
      <c r="G731" s="4"/>
    </row>
    <row r="732" spans="7:7" ht="14.25" customHeight="1" x14ac:dyDescent="0.2">
      <c r="G732" s="4"/>
    </row>
    <row r="733" spans="7:7" ht="14.25" customHeight="1" x14ac:dyDescent="0.2">
      <c r="G733" s="4"/>
    </row>
    <row r="734" spans="7:7" ht="14.25" customHeight="1" x14ac:dyDescent="0.2">
      <c r="G734" s="4"/>
    </row>
    <row r="735" spans="7:7" ht="14.25" customHeight="1" x14ac:dyDescent="0.2">
      <c r="G735" s="4"/>
    </row>
    <row r="736" spans="7:7" ht="14.25" customHeight="1" x14ac:dyDescent="0.2">
      <c r="G736" s="4"/>
    </row>
    <row r="737" spans="7:7" ht="14.25" customHeight="1" x14ac:dyDescent="0.2">
      <c r="G737" s="4"/>
    </row>
    <row r="738" spans="7:7" ht="14.25" customHeight="1" x14ac:dyDescent="0.2">
      <c r="G738" s="4"/>
    </row>
    <row r="739" spans="7:7" ht="14.25" customHeight="1" x14ac:dyDescent="0.2">
      <c r="G739" s="4"/>
    </row>
    <row r="740" spans="7:7" ht="14.25" customHeight="1" x14ac:dyDescent="0.2">
      <c r="G740" s="4"/>
    </row>
    <row r="741" spans="7:7" ht="14.25" customHeight="1" x14ac:dyDescent="0.2">
      <c r="G741" s="4"/>
    </row>
    <row r="742" spans="7:7" ht="14.25" customHeight="1" x14ac:dyDescent="0.2">
      <c r="G742" s="4"/>
    </row>
    <row r="743" spans="7:7" ht="14.25" customHeight="1" x14ac:dyDescent="0.2">
      <c r="G743" s="4"/>
    </row>
    <row r="744" spans="7:7" ht="14.25" customHeight="1" x14ac:dyDescent="0.2">
      <c r="G744" s="4"/>
    </row>
    <row r="745" spans="7:7" ht="14.25" customHeight="1" x14ac:dyDescent="0.2">
      <c r="G745" s="4"/>
    </row>
    <row r="746" spans="7:7" ht="14.25" customHeight="1" x14ac:dyDescent="0.2">
      <c r="G746" s="4"/>
    </row>
    <row r="747" spans="7:7" ht="14.25" customHeight="1" x14ac:dyDescent="0.2">
      <c r="G747" s="4"/>
    </row>
    <row r="748" spans="7:7" ht="14.25" customHeight="1" x14ac:dyDescent="0.2">
      <c r="G748" s="4"/>
    </row>
    <row r="749" spans="7:7" ht="14.25" customHeight="1" x14ac:dyDescent="0.2">
      <c r="G749" s="4"/>
    </row>
    <row r="750" spans="7:7" ht="14.25" customHeight="1" x14ac:dyDescent="0.2">
      <c r="G750" s="4"/>
    </row>
    <row r="751" spans="7:7" ht="14.25" customHeight="1" x14ac:dyDescent="0.2">
      <c r="G751" s="4"/>
    </row>
    <row r="752" spans="7:7" ht="14.25" customHeight="1" x14ac:dyDescent="0.2">
      <c r="G752" s="4"/>
    </row>
    <row r="753" spans="7:7" ht="14.25" customHeight="1" x14ac:dyDescent="0.2">
      <c r="G753" s="4"/>
    </row>
    <row r="754" spans="7:7" ht="14.25" customHeight="1" x14ac:dyDescent="0.2">
      <c r="G754" s="4"/>
    </row>
    <row r="755" spans="7:7" ht="14.25" customHeight="1" x14ac:dyDescent="0.2">
      <c r="G755" s="4"/>
    </row>
    <row r="756" spans="7:7" ht="14.25" customHeight="1" x14ac:dyDescent="0.2">
      <c r="G756" s="4"/>
    </row>
    <row r="757" spans="7:7" ht="14.25" customHeight="1" x14ac:dyDescent="0.2">
      <c r="G757" s="4"/>
    </row>
    <row r="758" spans="7:7" ht="14.25" customHeight="1" x14ac:dyDescent="0.2">
      <c r="G758" s="4"/>
    </row>
    <row r="759" spans="7:7" ht="14.25" customHeight="1" x14ac:dyDescent="0.2">
      <c r="G759" s="4"/>
    </row>
    <row r="760" spans="7:7" ht="14.25" customHeight="1" x14ac:dyDescent="0.2">
      <c r="G760" s="4"/>
    </row>
    <row r="761" spans="7:7" ht="14.25" customHeight="1" x14ac:dyDescent="0.2">
      <c r="G761" s="4"/>
    </row>
    <row r="762" spans="7:7" ht="14.25" customHeight="1" x14ac:dyDescent="0.2">
      <c r="G762" s="4"/>
    </row>
    <row r="763" spans="7:7" ht="14.25" customHeight="1" x14ac:dyDescent="0.2">
      <c r="G763" s="4"/>
    </row>
    <row r="764" spans="7:7" ht="14.25" customHeight="1" x14ac:dyDescent="0.2">
      <c r="G764" s="4"/>
    </row>
    <row r="765" spans="7:7" ht="14.25" customHeight="1" x14ac:dyDescent="0.2">
      <c r="G765" s="4"/>
    </row>
    <row r="766" spans="7:7" ht="14.25" customHeight="1" x14ac:dyDescent="0.2">
      <c r="G766" s="4"/>
    </row>
    <row r="767" spans="7:7" ht="14.25" customHeight="1" x14ac:dyDescent="0.2">
      <c r="G767" s="4"/>
    </row>
    <row r="768" spans="7:7" ht="14.25" customHeight="1" x14ac:dyDescent="0.2">
      <c r="G768" s="4"/>
    </row>
    <row r="769" spans="7:7" ht="14.25" customHeight="1" x14ac:dyDescent="0.2">
      <c r="G769" s="4"/>
    </row>
    <row r="770" spans="7:7" ht="14.25" customHeight="1" x14ac:dyDescent="0.2">
      <c r="G770" s="4"/>
    </row>
    <row r="771" spans="7:7" ht="14.25" customHeight="1" x14ac:dyDescent="0.2">
      <c r="G771" s="4"/>
    </row>
    <row r="772" spans="7:7" ht="14.25" customHeight="1" x14ac:dyDescent="0.2">
      <c r="G772" s="4"/>
    </row>
    <row r="773" spans="7:7" ht="14.25" customHeight="1" x14ac:dyDescent="0.2">
      <c r="G773" s="4"/>
    </row>
    <row r="774" spans="7:7" ht="14.25" customHeight="1" x14ac:dyDescent="0.2">
      <c r="G774" s="4"/>
    </row>
    <row r="775" spans="7:7" ht="14.25" customHeight="1" x14ac:dyDescent="0.2">
      <c r="G775" s="4"/>
    </row>
    <row r="776" spans="7:7" ht="14.25" customHeight="1" x14ac:dyDescent="0.2">
      <c r="G776" s="4"/>
    </row>
    <row r="777" spans="7:7" ht="14.25" customHeight="1" x14ac:dyDescent="0.2">
      <c r="G777" s="4"/>
    </row>
    <row r="778" spans="7:7" ht="14.25" customHeight="1" x14ac:dyDescent="0.2">
      <c r="G778" s="4"/>
    </row>
    <row r="779" spans="7:7" ht="14.25" customHeight="1" x14ac:dyDescent="0.2">
      <c r="G779" s="4"/>
    </row>
    <row r="780" spans="7:7" ht="14.25" customHeight="1" x14ac:dyDescent="0.2">
      <c r="G780" s="4"/>
    </row>
    <row r="781" spans="7:7" ht="14.25" customHeight="1" x14ac:dyDescent="0.2">
      <c r="G781" s="4"/>
    </row>
    <row r="782" spans="7:7" ht="14.25" customHeight="1" x14ac:dyDescent="0.2">
      <c r="G782" s="4"/>
    </row>
    <row r="783" spans="7:7" ht="14.25" customHeight="1" x14ac:dyDescent="0.2">
      <c r="G783" s="4"/>
    </row>
    <row r="784" spans="7:7" ht="14.25" customHeight="1" x14ac:dyDescent="0.2">
      <c r="G784" s="4"/>
    </row>
    <row r="785" spans="7:7" ht="14.25" customHeight="1" x14ac:dyDescent="0.2">
      <c r="G785" s="4"/>
    </row>
    <row r="786" spans="7:7" ht="14.25" customHeight="1" x14ac:dyDescent="0.2">
      <c r="G786" s="4"/>
    </row>
    <row r="787" spans="7:7" ht="14.25" customHeight="1" x14ac:dyDescent="0.2">
      <c r="G787" s="4"/>
    </row>
    <row r="788" spans="7:7" ht="14.25" customHeight="1" x14ac:dyDescent="0.2">
      <c r="G788" s="4"/>
    </row>
    <row r="789" spans="7:7" ht="14.25" customHeight="1" x14ac:dyDescent="0.2">
      <c r="G789" s="4"/>
    </row>
    <row r="790" spans="7:7" ht="14.25" customHeight="1" x14ac:dyDescent="0.2">
      <c r="G790" s="4"/>
    </row>
    <row r="791" spans="7:7" ht="14.25" customHeight="1" x14ac:dyDescent="0.2">
      <c r="G791" s="4"/>
    </row>
    <row r="792" spans="7:7" ht="14.25" customHeight="1" x14ac:dyDescent="0.2">
      <c r="G792" s="4"/>
    </row>
    <row r="793" spans="7:7" ht="14.25" customHeight="1" x14ac:dyDescent="0.2">
      <c r="G793" s="4"/>
    </row>
    <row r="794" spans="7:7" ht="14.25" customHeight="1" x14ac:dyDescent="0.2">
      <c r="G794" s="4"/>
    </row>
    <row r="795" spans="7:7" ht="14.25" customHeight="1" x14ac:dyDescent="0.2">
      <c r="G795" s="4"/>
    </row>
    <row r="796" spans="7:7" ht="14.25" customHeight="1" x14ac:dyDescent="0.2">
      <c r="G796" s="4"/>
    </row>
    <row r="797" spans="7:7" ht="14.25" customHeight="1" x14ac:dyDescent="0.2">
      <c r="G797" s="4"/>
    </row>
    <row r="798" spans="7:7" ht="14.25" customHeight="1" x14ac:dyDescent="0.2">
      <c r="G798" s="4"/>
    </row>
    <row r="799" spans="7:7" ht="14.25" customHeight="1" x14ac:dyDescent="0.2">
      <c r="G799" s="4"/>
    </row>
    <row r="800" spans="7:7" ht="14.25" customHeight="1" x14ac:dyDescent="0.2">
      <c r="G800" s="4"/>
    </row>
    <row r="801" spans="7:7" ht="14.25" customHeight="1" x14ac:dyDescent="0.2">
      <c r="G801" s="4"/>
    </row>
    <row r="802" spans="7:7" ht="14.25" customHeight="1" x14ac:dyDescent="0.2">
      <c r="G802" s="4"/>
    </row>
    <row r="803" spans="7:7" ht="14.25" customHeight="1" x14ac:dyDescent="0.2">
      <c r="G803" s="4"/>
    </row>
    <row r="804" spans="7:7" ht="14.25" customHeight="1" x14ac:dyDescent="0.2">
      <c r="G804" s="4"/>
    </row>
    <row r="805" spans="7:7" ht="14.25" customHeight="1" x14ac:dyDescent="0.2">
      <c r="G805" s="4"/>
    </row>
    <row r="806" spans="7:7" ht="14.25" customHeight="1" x14ac:dyDescent="0.2">
      <c r="G806" s="4"/>
    </row>
    <row r="807" spans="7:7" ht="14.25" customHeight="1" x14ac:dyDescent="0.2">
      <c r="G807" s="4"/>
    </row>
    <row r="808" spans="7:7" ht="14.25" customHeight="1" x14ac:dyDescent="0.2">
      <c r="G808" s="4"/>
    </row>
    <row r="809" spans="7:7" ht="14.25" customHeight="1" x14ac:dyDescent="0.2">
      <c r="G809" s="4"/>
    </row>
    <row r="810" spans="7:7" ht="14.25" customHeight="1" x14ac:dyDescent="0.2">
      <c r="G810" s="4"/>
    </row>
    <row r="811" spans="7:7" ht="14.25" customHeight="1" x14ac:dyDescent="0.2">
      <c r="G811" s="4"/>
    </row>
    <row r="812" spans="7:7" ht="14.25" customHeight="1" x14ac:dyDescent="0.2">
      <c r="G812" s="4"/>
    </row>
    <row r="813" spans="7:7" ht="14.25" customHeight="1" x14ac:dyDescent="0.2">
      <c r="G813" s="4"/>
    </row>
    <row r="814" spans="7:7" ht="14.25" customHeight="1" x14ac:dyDescent="0.2">
      <c r="G814" s="4"/>
    </row>
    <row r="815" spans="7:7" ht="14.25" customHeight="1" x14ac:dyDescent="0.2">
      <c r="G815" s="4"/>
    </row>
    <row r="816" spans="7:7" ht="14.25" customHeight="1" x14ac:dyDescent="0.2">
      <c r="G816" s="4"/>
    </row>
    <row r="817" spans="7:7" ht="14.25" customHeight="1" x14ac:dyDescent="0.2">
      <c r="G817" s="4"/>
    </row>
    <row r="818" spans="7:7" ht="14.25" customHeight="1" x14ac:dyDescent="0.2">
      <c r="G818" s="4"/>
    </row>
    <row r="819" spans="7:7" ht="14.25" customHeight="1" x14ac:dyDescent="0.2">
      <c r="G819" s="4"/>
    </row>
    <row r="820" spans="7:7" ht="14.25" customHeight="1" x14ac:dyDescent="0.2">
      <c r="G820" s="4"/>
    </row>
    <row r="821" spans="7:7" ht="14.25" customHeight="1" x14ac:dyDescent="0.2">
      <c r="G821" s="4"/>
    </row>
    <row r="822" spans="7:7" ht="14.25" customHeight="1" x14ac:dyDescent="0.2">
      <c r="G822" s="4"/>
    </row>
    <row r="823" spans="7:7" ht="14.25" customHeight="1" x14ac:dyDescent="0.2">
      <c r="G823" s="4"/>
    </row>
    <row r="824" spans="7:7" ht="14.25" customHeight="1" x14ac:dyDescent="0.2">
      <c r="G824" s="4"/>
    </row>
    <row r="825" spans="7:7" ht="14.25" customHeight="1" x14ac:dyDescent="0.2">
      <c r="G825" s="4"/>
    </row>
    <row r="826" spans="7:7" ht="14.25" customHeight="1" x14ac:dyDescent="0.2">
      <c r="G826" s="4"/>
    </row>
    <row r="827" spans="7:7" ht="14.25" customHeight="1" x14ac:dyDescent="0.2">
      <c r="G827" s="4"/>
    </row>
    <row r="828" spans="7:7" ht="14.25" customHeight="1" x14ac:dyDescent="0.2">
      <c r="G828" s="4"/>
    </row>
    <row r="829" spans="7:7" ht="14.25" customHeight="1" x14ac:dyDescent="0.2">
      <c r="G829" s="4"/>
    </row>
    <row r="830" spans="7:7" ht="14.25" customHeight="1" x14ac:dyDescent="0.2">
      <c r="G830" s="4"/>
    </row>
    <row r="831" spans="7:7" ht="14.25" customHeight="1" x14ac:dyDescent="0.2">
      <c r="G831" s="4"/>
    </row>
    <row r="832" spans="7:7" ht="14.25" customHeight="1" x14ac:dyDescent="0.2">
      <c r="G832" s="4"/>
    </row>
    <row r="833" spans="7:7" ht="14.25" customHeight="1" x14ac:dyDescent="0.2">
      <c r="G833" s="4"/>
    </row>
    <row r="834" spans="7:7" ht="14.25" customHeight="1" x14ac:dyDescent="0.2">
      <c r="G834" s="4"/>
    </row>
    <row r="835" spans="7:7" ht="14.25" customHeight="1" x14ac:dyDescent="0.2">
      <c r="G835" s="4"/>
    </row>
    <row r="836" spans="7:7" ht="14.25" customHeight="1" x14ac:dyDescent="0.2">
      <c r="G836" s="4"/>
    </row>
    <row r="837" spans="7:7" ht="14.25" customHeight="1" x14ac:dyDescent="0.2">
      <c r="G837" s="4"/>
    </row>
    <row r="838" spans="7:7" ht="14.25" customHeight="1" x14ac:dyDescent="0.2">
      <c r="G838" s="4"/>
    </row>
    <row r="839" spans="7:7" ht="14.25" customHeight="1" x14ac:dyDescent="0.2">
      <c r="G839" s="4"/>
    </row>
    <row r="840" spans="7:7" ht="14.25" customHeight="1" x14ac:dyDescent="0.2">
      <c r="G840" s="4"/>
    </row>
    <row r="841" spans="7:7" ht="14.25" customHeight="1" x14ac:dyDescent="0.2">
      <c r="G841" s="4"/>
    </row>
    <row r="842" spans="7:7" ht="14.25" customHeight="1" x14ac:dyDescent="0.2">
      <c r="G842" s="4"/>
    </row>
    <row r="843" spans="7:7" ht="14.25" customHeight="1" x14ac:dyDescent="0.2">
      <c r="G843" s="4"/>
    </row>
    <row r="844" spans="7:7" ht="14.25" customHeight="1" x14ac:dyDescent="0.2">
      <c r="G844" s="4"/>
    </row>
    <row r="845" spans="7:7" ht="14.25" customHeight="1" x14ac:dyDescent="0.2">
      <c r="G845" s="4"/>
    </row>
    <row r="846" spans="7:7" ht="14.25" customHeight="1" x14ac:dyDescent="0.2">
      <c r="G846" s="4"/>
    </row>
    <row r="847" spans="7:7" ht="14.25" customHeight="1" x14ac:dyDescent="0.2">
      <c r="G847" s="4"/>
    </row>
    <row r="848" spans="7:7" ht="14.25" customHeight="1" x14ac:dyDescent="0.2">
      <c r="G848" s="4"/>
    </row>
    <row r="849" spans="7:7" ht="14.25" customHeight="1" x14ac:dyDescent="0.2">
      <c r="G849" s="4"/>
    </row>
    <row r="850" spans="7:7" ht="14.25" customHeight="1" x14ac:dyDescent="0.2">
      <c r="G850" s="4"/>
    </row>
    <row r="851" spans="7:7" ht="14.25" customHeight="1" x14ac:dyDescent="0.2">
      <c r="G851" s="4"/>
    </row>
    <row r="852" spans="7:7" ht="14.25" customHeight="1" x14ac:dyDescent="0.2">
      <c r="G852" s="4"/>
    </row>
    <row r="853" spans="7:7" ht="14.25" customHeight="1" x14ac:dyDescent="0.2">
      <c r="G853" s="4"/>
    </row>
    <row r="854" spans="7:7" ht="14.25" customHeight="1" x14ac:dyDescent="0.2">
      <c r="G854" s="4"/>
    </row>
    <row r="855" spans="7:7" ht="14.25" customHeight="1" x14ac:dyDescent="0.2">
      <c r="G855" s="4"/>
    </row>
    <row r="856" spans="7:7" ht="14.25" customHeight="1" x14ac:dyDescent="0.2">
      <c r="G856" s="4"/>
    </row>
    <row r="857" spans="7:7" ht="14.25" customHeight="1" x14ac:dyDescent="0.2">
      <c r="G857" s="4"/>
    </row>
    <row r="858" spans="7:7" ht="14.25" customHeight="1" x14ac:dyDescent="0.2">
      <c r="G858" s="4"/>
    </row>
    <row r="859" spans="7:7" ht="14.25" customHeight="1" x14ac:dyDescent="0.2">
      <c r="G859" s="4"/>
    </row>
    <row r="860" spans="7:7" ht="14.25" customHeight="1" x14ac:dyDescent="0.2">
      <c r="G860" s="4"/>
    </row>
    <row r="861" spans="7:7" ht="14.25" customHeight="1" x14ac:dyDescent="0.2">
      <c r="G861" s="4"/>
    </row>
    <row r="862" spans="7:7" ht="14.25" customHeight="1" x14ac:dyDescent="0.2">
      <c r="G862" s="4"/>
    </row>
    <row r="863" spans="7:7" ht="14.25" customHeight="1" x14ac:dyDescent="0.2">
      <c r="G863" s="4"/>
    </row>
    <row r="864" spans="7:7" ht="14.25" customHeight="1" x14ac:dyDescent="0.2">
      <c r="G864" s="4"/>
    </row>
    <row r="865" spans="7:7" ht="14.25" customHeight="1" x14ac:dyDescent="0.2">
      <c r="G865" s="4"/>
    </row>
    <row r="866" spans="7:7" ht="14.25" customHeight="1" x14ac:dyDescent="0.2">
      <c r="G866" s="4"/>
    </row>
    <row r="867" spans="7:7" ht="14.25" customHeight="1" x14ac:dyDescent="0.2">
      <c r="G867" s="4"/>
    </row>
    <row r="868" spans="7:7" ht="14.25" customHeight="1" x14ac:dyDescent="0.2">
      <c r="G868" s="4"/>
    </row>
    <row r="869" spans="7:7" ht="14.25" customHeight="1" x14ac:dyDescent="0.2">
      <c r="G869" s="4"/>
    </row>
    <row r="870" spans="7:7" ht="14.25" customHeight="1" x14ac:dyDescent="0.2">
      <c r="G870" s="4"/>
    </row>
    <row r="871" spans="7:7" ht="14.25" customHeight="1" x14ac:dyDescent="0.2">
      <c r="G871" s="4"/>
    </row>
    <row r="872" spans="7:7" ht="14.25" customHeight="1" x14ac:dyDescent="0.2">
      <c r="G872" s="4"/>
    </row>
    <row r="873" spans="7:7" ht="14.25" customHeight="1" x14ac:dyDescent="0.2">
      <c r="G873" s="4"/>
    </row>
    <row r="874" spans="7:7" ht="14.25" customHeight="1" x14ac:dyDescent="0.2">
      <c r="G874" s="4"/>
    </row>
    <row r="875" spans="7:7" ht="14.25" customHeight="1" x14ac:dyDescent="0.2">
      <c r="G875" s="4"/>
    </row>
    <row r="876" spans="7:7" ht="14.25" customHeight="1" x14ac:dyDescent="0.2">
      <c r="G876" s="4"/>
    </row>
    <row r="877" spans="7:7" ht="14.25" customHeight="1" x14ac:dyDescent="0.2">
      <c r="G877" s="4"/>
    </row>
    <row r="878" spans="7:7" ht="14.25" customHeight="1" x14ac:dyDescent="0.2">
      <c r="G878" s="4"/>
    </row>
    <row r="879" spans="7:7" ht="14.25" customHeight="1" x14ac:dyDescent="0.2">
      <c r="G879" s="4"/>
    </row>
    <row r="880" spans="7:7" ht="14.25" customHeight="1" x14ac:dyDescent="0.2">
      <c r="G880" s="4"/>
    </row>
    <row r="881" spans="7:7" ht="14.25" customHeight="1" x14ac:dyDescent="0.2">
      <c r="G881" s="4"/>
    </row>
    <row r="882" spans="7:7" ht="14.25" customHeight="1" x14ac:dyDescent="0.2">
      <c r="G882" s="4"/>
    </row>
    <row r="883" spans="7:7" ht="14.25" customHeight="1" x14ac:dyDescent="0.2">
      <c r="G883" s="4"/>
    </row>
    <row r="884" spans="7:7" ht="14.25" customHeight="1" x14ac:dyDescent="0.2">
      <c r="G884" s="4"/>
    </row>
    <row r="885" spans="7:7" ht="14.25" customHeight="1" x14ac:dyDescent="0.2">
      <c r="G885" s="4"/>
    </row>
    <row r="886" spans="7:7" ht="14.25" customHeight="1" x14ac:dyDescent="0.2">
      <c r="G886" s="4"/>
    </row>
    <row r="887" spans="7:7" ht="14.25" customHeight="1" x14ac:dyDescent="0.2">
      <c r="G887" s="4"/>
    </row>
    <row r="888" spans="7:7" ht="14.25" customHeight="1" x14ac:dyDescent="0.2">
      <c r="G888" s="4"/>
    </row>
    <row r="889" spans="7:7" ht="14.25" customHeight="1" x14ac:dyDescent="0.2">
      <c r="G889" s="4"/>
    </row>
    <row r="890" spans="7:7" ht="14.25" customHeight="1" x14ac:dyDescent="0.2">
      <c r="G890" s="4"/>
    </row>
    <row r="891" spans="7:7" ht="14.25" customHeight="1" x14ac:dyDescent="0.2">
      <c r="G891" s="4"/>
    </row>
    <row r="892" spans="7:7" ht="14.25" customHeight="1" x14ac:dyDescent="0.2">
      <c r="G892" s="4"/>
    </row>
    <row r="893" spans="7:7" ht="14.25" customHeight="1" x14ac:dyDescent="0.2">
      <c r="G893" s="4"/>
    </row>
    <row r="894" spans="7:7" ht="14.25" customHeight="1" x14ac:dyDescent="0.2">
      <c r="G894" s="4"/>
    </row>
    <row r="895" spans="7:7" ht="14.25" customHeight="1" x14ac:dyDescent="0.2">
      <c r="G895" s="4"/>
    </row>
    <row r="896" spans="7:7" ht="14.25" customHeight="1" x14ac:dyDescent="0.2">
      <c r="G896" s="4"/>
    </row>
    <row r="897" spans="7:7" ht="14.25" customHeight="1" x14ac:dyDescent="0.2">
      <c r="G897" s="4"/>
    </row>
    <row r="898" spans="7:7" ht="14.25" customHeight="1" x14ac:dyDescent="0.2">
      <c r="G898" s="4"/>
    </row>
    <row r="899" spans="7:7" ht="14.25" customHeight="1" x14ac:dyDescent="0.2">
      <c r="G899" s="4"/>
    </row>
    <row r="900" spans="7:7" ht="14.25" customHeight="1" x14ac:dyDescent="0.2">
      <c r="G900" s="4"/>
    </row>
    <row r="901" spans="7:7" ht="14.25" customHeight="1" x14ac:dyDescent="0.2">
      <c r="G901" s="4"/>
    </row>
    <row r="902" spans="7:7" ht="14.25" customHeight="1" x14ac:dyDescent="0.2">
      <c r="G902" s="4"/>
    </row>
    <row r="903" spans="7:7" ht="14.25" customHeight="1" x14ac:dyDescent="0.2">
      <c r="G903" s="4"/>
    </row>
    <row r="904" spans="7:7" ht="14.25" customHeight="1" x14ac:dyDescent="0.2">
      <c r="G904" s="4"/>
    </row>
    <row r="905" spans="7:7" ht="14.25" customHeight="1" x14ac:dyDescent="0.2">
      <c r="G905" s="4"/>
    </row>
    <row r="906" spans="7:7" ht="14.25" customHeight="1" x14ac:dyDescent="0.2">
      <c r="G906" s="4"/>
    </row>
    <row r="907" spans="7:7" ht="14.25" customHeight="1" x14ac:dyDescent="0.2">
      <c r="G907" s="4"/>
    </row>
    <row r="908" spans="7:7" ht="14.25" customHeight="1" x14ac:dyDescent="0.2">
      <c r="G908" s="4"/>
    </row>
    <row r="909" spans="7:7" ht="14.25" customHeight="1" x14ac:dyDescent="0.2">
      <c r="G909" s="4"/>
    </row>
    <row r="910" spans="7:7" ht="14.25" customHeight="1" x14ac:dyDescent="0.2">
      <c r="G910" s="4"/>
    </row>
    <row r="911" spans="7:7" ht="14.25" customHeight="1" x14ac:dyDescent="0.2">
      <c r="G911" s="4"/>
    </row>
    <row r="912" spans="7:7" ht="14.25" customHeight="1" x14ac:dyDescent="0.2">
      <c r="G912" s="4"/>
    </row>
    <row r="913" spans="7:7" ht="14.25" customHeight="1" x14ac:dyDescent="0.2">
      <c r="G913" s="4"/>
    </row>
    <row r="914" spans="7:7" ht="14.25" customHeight="1" x14ac:dyDescent="0.2">
      <c r="G914" s="4"/>
    </row>
    <row r="915" spans="7:7" ht="14.25" customHeight="1" x14ac:dyDescent="0.2">
      <c r="G915" s="4"/>
    </row>
    <row r="916" spans="7:7" ht="14.25" customHeight="1" x14ac:dyDescent="0.2">
      <c r="G916" s="4"/>
    </row>
    <row r="917" spans="7:7" ht="14.25" customHeight="1" x14ac:dyDescent="0.2">
      <c r="G917" s="4"/>
    </row>
    <row r="918" spans="7:7" ht="14.25" customHeight="1" x14ac:dyDescent="0.2">
      <c r="G918" s="4"/>
    </row>
    <row r="919" spans="7:7" ht="14.25" customHeight="1" x14ac:dyDescent="0.2">
      <c r="G919" s="4"/>
    </row>
    <row r="920" spans="7:7" ht="14.25" customHeight="1" x14ac:dyDescent="0.2">
      <c r="G920" s="4"/>
    </row>
    <row r="921" spans="7:7" ht="14.25" customHeight="1" x14ac:dyDescent="0.2">
      <c r="G921" s="4"/>
    </row>
    <row r="922" spans="7:7" ht="14.25" customHeight="1" x14ac:dyDescent="0.2">
      <c r="G922" s="4"/>
    </row>
    <row r="923" spans="7:7" ht="14.25" customHeight="1" x14ac:dyDescent="0.2">
      <c r="G923" s="4"/>
    </row>
    <row r="924" spans="7:7" ht="14.25" customHeight="1" x14ac:dyDescent="0.2">
      <c r="G924" s="4"/>
    </row>
    <row r="925" spans="7:7" ht="14.25" customHeight="1" x14ac:dyDescent="0.2">
      <c r="G925" s="4"/>
    </row>
    <row r="926" spans="7:7" ht="14.25" customHeight="1" x14ac:dyDescent="0.2">
      <c r="G926" s="4"/>
    </row>
    <row r="927" spans="7:7" ht="14.25" customHeight="1" x14ac:dyDescent="0.2">
      <c r="G927" s="4"/>
    </row>
    <row r="928" spans="7:7" ht="14.25" customHeight="1" x14ac:dyDescent="0.2">
      <c r="G928" s="4"/>
    </row>
    <row r="929" spans="7:7" ht="14.25" customHeight="1" x14ac:dyDescent="0.2">
      <c r="G929" s="4"/>
    </row>
    <row r="930" spans="7:7" ht="14.25" customHeight="1" x14ac:dyDescent="0.2">
      <c r="G930" s="4"/>
    </row>
    <row r="931" spans="7:7" ht="14.25" customHeight="1" x14ac:dyDescent="0.2">
      <c r="G931" s="4"/>
    </row>
    <row r="932" spans="7:7" ht="14.25" customHeight="1" x14ac:dyDescent="0.2">
      <c r="G932" s="4"/>
    </row>
    <row r="933" spans="7:7" ht="14.25" customHeight="1" x14ac:dyDescent="0.2">
      <c r="G933" s="4"/>
    </row>
    <row r="934" spans="7:7" ht="14.25" customHeight="1" x14ac:dyDescent="0.2">
      <c r="G934" s="4"/>
    </row>
    <row r="935" spans="7:7" ht="14.25" customHeight="1" x14ac:dyDescent="0.2">
      <c r="G935" s="4"/>
    </row>
    <row r="936" spans="7:7" ht="14.25" customHeight="1" x14ac:dyDescent="0.2">
      <c r="G936" s="4"/>
    </row>
    <row r="937" spans="7:7" ht="14.25" customHeight="1" x14ac:dyDescent="0.2">
      <c r="G937" s="4"/>
    </row>
    <row r="938" spans="7:7" ht="14.25" customHeight="1" x14ac:dyDescent="0.2">
      <c r="G938" s="4"/>
    </row>
    <row r="939" spans="7:7" ht="14.25" customHeight="1" x14ac:dyDescent="0.2">
      <c r="G939" s="4"/>
    </row>
    <row r="940" spans="7:7" ht="14.25" customHeight="1" x14ac:dyDescent="0.2">
      <c r="G940" s="4"/>
    </row>
    <row r="941" spans="7:7" ht="14.25" customHeight="1" x14ac:dyDescent="0.2">
      <c r="G941" s="4"/>
    </row>
    <row r="942" spans="7:7" ht="14.25" customHeight="1" x14ac:dyDescent="0.2">
      <c r="G942" s="4"/>
    </row>
    <row r="943" spans="7:7" ht="14.25" customHeight="1" x14ac:dyDescent="0.2">
      <c r="G943" s="4"/>
    </row>
    <row r="944" spans="7:7" ht="14.25" customHeight="1" x14ac:dyDescent="0.2">
      <c r="G944" s="4"/>
    </row>
    <row r="945" spans="7:7" ht="14.25" customHeight="1" x14ac:dyDescent="0.2">
      <c r="G945" s="4"/>
    </row>
    <row r="946" spans="7:7" ht="14.25" customHeight="1" x14ac:dyDescent="0.2">
      <c r="G946" s="4"/>
    </row>
    <row r="947" spans="7:7" ht="14.25" customHeight="1" x14ac:dyDescent="0.2">
      <c r="G947" s="4"/>
    </row>
    <row r="948" spans="7:7" ht="14.25" customHeight="1" x14ac:dyDescent="0.2">
      <c r="G948" s="4"/>
    </row>
    <row r="949" spans="7:7" ht="14.25" customHeight="1" x14ac:dyDescent="0.2">
      <c r="G949" s="4"/>
    </row>
    <row r="950" spans="7:7" ht="14.25" customHeight="1" x14ac:dyDescent="0.2">
      <c r="G950" s="4"/>
    </row>
    <row r="951" spans="7:7" ht="14.25" customHeight="1" x14ac:dyDescent="0.2">
      <c r="G951" s="4"/>
    </row>
    <row r="952" spans="7:7" ht="14.25" customHeight="1" x14ac:dyDescent="0.2">
      <c r="G952" s="4"/>
    </row>
    <row r="953" spans="7:7" ht="14.25" customHeight="1" x14ac:dyDescent="0.2">
      <c r="G953" s="4"/>
    </row>
    <row r="954" spans="7:7" ht="14.25" customHeight="1" x14ac:dyDescent="0.2">
      <c r="G954" s="4"/>
    </row>
    <row r="955" spans="7:7" ht="14.25" customHeight="1" x14ac:dyDescent="0.2">
      <c r="G955" s="4"/>
    </row>
    <row r="956" spans="7:7" ht="14.25" customHeight="1" x14ac:dyDescent="0.2">
      <c r="G956" s="4"/>
    </row>
    <row r="957" spans="7:7" ht="14.25" customHeight="1" x14ac:dyDescent="0.2">
      <c r="G957" s="4"/>
    </row>
    <row r="958" spans="7:7" ht="14.25" customHeight="1" x14ac:dyDescent="0.2">
      <c r="G958" s="4"/>
    </row>
    <row r="959" spans="7:7" ht="14.25" customHeight="1" x14ac:dyDescent="0.2">
      <c r="G959" s="4"/>
    </row>
    <row r="960" spans="7:7" ht="14.25" customHeight="1" x14ac:dyDescent="0.2">
      <c r="G960" s="4"/>
    </row>
    <row r="961" spans="7:7" ht="14.25" customHeight="1" x14ac:dyDescent="0.2">
      <c r="G961" s="4"/>
    </row>
    <row r="962" spans="7:7" ht="14.25" customHeight="1" x14ac:dyDescent="0.2">
      <c r="G962" s="4"/>
    </row>
    <row r="963" spans="7:7" ht="14.25" customHeight="1" x14ac:dyDescent="0.2">
      <c r="G963" s="4"/>
    </row>
    <row r="964" spans="7:7" ht="14.25" customHeight="1" x14ac:dyDescent="0.2">
      <c r="G964" s="4"/>
    </row>
    <row r="965" spans="7:7" ht="14.25" customHeight="1" x14ac:dyDescent="0.2">
      <c r="G965" s="4"/>
    </row>
    <row r="966" spans="7:7" ht="14.25" customHeight="1" x14ac:dyDescent="0.2">
      <c r="G966" s="4"/>
    </row>
    <row r="967" spans="7:7" ht="14.25" customHeight="1" x14ac:dyDescent="0.2">
      <c r="G967" s="4"/>
    </row>
    <row r="968" spans="7:7" ht="14.25" customHeight="1" x14ac:dyDescent="0.2">
      <c r="G968" s="4"/>
    </row>
    <row r="969" spans="7:7" ht="14.25" customHeight="1" x14ac:dyDescent="0.2">
      <c r="G969" s="4"/>
    </row>
    <row r="970" spans="7:7" ht="14.25" customHeight="1" x14ac:dyDescent="0.2">
      <c r="G970" s="4"/>
    </row>
    <row r="971" spans="7:7" ht="14.25" customHeight="1" x14ac:dyDescent="0.2">
      <c r="G971" s="4"/>
    </row>
    <row r="972" spans="7:7" ht="14.25" customHeight="1" x14ac:dyDescent="0.2">
      <c r="G972" s="4"/>
    </row>
    <row r="973" spans="7:7" ht="14.25" customHeight="1" x14ac:dyDescent="0.2">
      <c r="G973" s="4"/>
    </row>
    <row r="974" spans="7:7" ht="14.25" customHeight="1" x14ac:dyDescent="0.2">
      <c r="G974" s="4"/>
    </row>
    <row r="975" spans="7:7" ht="14.25" customHeight="1" x14ac:dyDescent="0.2">
      <c r="G975" s="4"/>
    </row>
    <row r="976" spans="7:7" ht="14.25" customHeight="1" x14ac:dyDescent="0.2">
      <c r="G976" s="4"/>
    </row>
    <row r="977" spans="7:7" ht="14.25" customHeight="1" x14ac:dyDescent="0.2">
      <c r="G977" s="4"/>
    </row>
    <row r="978" spans="7:7" ht="14.25" customHeight="1" x14ac:dyDescent="0.2">
      <c r="G978" s="4"/>
    </row>
    <row r="979" spans="7:7" ht="14.25" customHeight="1" x14ac:dyDescent="0.2">
      <c r="G979" s="4"/>
    </row>
    <row r="980" spans="7:7" ht="14.25" customHeight="1" x14ac:dyDescent="0.2">
      <c r="G980" s="4"/>
    </row>
    <row r="981" spans="7:7" ht="14.25" customHeight="1" x14ac:dyDescent="0.2">
      <c r="G981" s="4"/>
    </row>
    <row r="982" spans="7:7" ht="14.25" customHeight="1" x14ac:dyDescent="0.2">
      <c r="G982" s="4"/>
    </row>
    <row r="983" spans="7:7" ht="14.25" customHeight="1" x14ac:dyDescent="0.2">
      <c r="G983" s="4"/>
    </row>
    <row r="984" spans="7:7" ht="14.25" customHeight="1" x14ac:dyDescent="0.2">
      <c r="G984" s="4"/>
    </row>
    <row r="985" spans="7:7" ht="14.25" customHeight="1" x14ac:dyDescent="0.2">
      <c r="G985" s="4"/>
    </row>
    <row r="986" spans="7:7" ht="14.25" customHeight="1" x14ac:dyDescent="0.2">
      <c r="G986" s="4"/>
    </row>
    <row r="987" spans="7:7" ht="14.25" customHeight="1" x14ac:dyDescent="0.2">
      <c r="G987" s="4"/>
    </row>
    <row r="988" spans="7:7" ht="14.25" customHeight="1" x14ac:dyDescent="0.2">
      <c r="G988" s="4"/>
    </row>
    <row r="989" spans="7:7" ht="14.25" customHeight="1" x14ac:dyDescent="0.2">
      <c r="G989" s="4"/>
    </row>
    <row r="990" spans="7:7" ht="14.25" customHeight="1" x14ac:dyDescent="0.2">
      <c r="G990" s="4"/>
    </row>
    <row r="991" spans="7:7" ht="14.25" customHeight="1" x14ac:dyDescent="0.2">
      <c r="G991" s="4"/>
    </row>
    <row r="992" spans="7:7" ht="14.25" customHeight="1" x14ac:dyDescent="0.2">
      <c r="G992" s="4"/>
    </row>
    <row r="993" spans="7:7" ht="14.25" customHeight="1" x14ac:dyDescent="0.2">
      <c r="G993" s="4"/>
    </row>
    <row r="994" spans="7:7" ht="14.25" customHeight="1" x14ac:dyDescent="0.2">
      <c r="G994" s="4"/>
    </row>
    <row r="995" spans="7:7" ht="14.25" customHeight="1" x14ac:dyDescent="0.2">
      <c r="G995" s="4"/>
    </row>
    <row r="996" spans="7:7" ht="14.25" customHeight="1" x14ac:dyDescent="0.2">
      <c r="G996" s="4"/>
    </row>
    <row r="997" spans="7:7" ht="14.25" customHeight="1" x14ac:dyDescent="0.2">
      <c r="G997" s="4"/>
    </row>
    <row r="998" spans="7:7" ht="14.25" customHeight="1" x14ac:dyDescent="0.2">
      <c r="G998" s="4"/>
    </row>
    <row r="999" spans="7:7" ht="14.25" customHeight="1" x14ac:dyDescent="0.2">
      <c r="G999" s="4"/>
    </row>
    <row r="1000" spans="7:7" ht="14.25" customHeight="1" x14ac:dyDescent="0.2">
      <c r="G1000" s="4"/>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baseColWidth="10" defaultColWidth="12.6640625" defaultRowHeight="15" customHeight="1" x14ac:dyDescent="0.15"/>
  <cols>
    <col min="1" max="1" width="10.83203125" customWidth="1"/>
    <col min="2" max="2" width="17" customWidth="1"/>
    <col min="3" max="26" width="7.6640625" customWidth="1"/>
  </cols>
  <sheetData>
    <row r="1" spans="1:2" ht="14.25" customHeight="1" x14ac:dyDescent="0.15"/>
    <row r="2" spans="1:2" ht="14.25" customHeight="1" x14ac:dyDescent="0.15"/>
    <row r="3" spans="1:2" ht="14.25" customHeight="1" x14ac:dyDescent="0.15">
      <c r="A3" s="21" t="s">
        <v>176</v>
      </c>
      <c r="B3" s="26" t="s">
        <v>177</v>
      </c>
    </row>
    <row r="4" spans="1:2" ht="14.25" customHeight="1" x14ac:dyDescent="0.15">
      <c r="A4" s="41" t="s">
        <v>178</v>
      </c>
      <c r="B4" s="29">
        <v>0.6450704225352113</v>
      </c>
    </row>
    <row r="5" spans="1:2" ht="14.25" customHeight="1" x14ac:dyDescent="0.15">
      <c r="A5" s="42" t="s">
        <v>179</v>
      </c>
      <c r="B5" s="33">
        <v>2.5352112676056339E-2</v>
      </c>
    </row>
    <row r="6" spans="1:2" ht="14.25" customHeight="1" x14ac:dyDescent="0.15">
      <c r="A6" s="42" t="s">
        <v>180</v>
      </c>
      <c r="B6" s="33">
        <v>0.29295774647887324</v>
      </c>
    </row>
    <row r="7" spans="1:2" ht="14.25" customHeight="1" x14ac:dyDescent="0.15">
      <c r="A7" s="42" t="s">
        <v>181</v>
      </c>
      <c r="B7" s="33">
        <v>3.6619718309859155E-2</v>
      </c>
    </row>
    <row r="8" spans="1:2" ht="14.25" customHeight="1" x14ac:dyDescent="0.15">
      <c r="A8" s="42" t="s">
        <v>1150</v>
      </c>
      <c r="B8" s="33">
        <v>0</v>
      </c>
    </row>
    <row r="9" spans="1:2" ht="14.25" customHeight="1" x14ac:dyDescent="0.15">
      <c r="A9" s="43" t="s">
        <v>6</v>
      </c>
      <c r="B9" s="37">
        <v>1</v>
      </c>
    </row>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1" width="8.33203125" customWidth="1"/>
    <col min="12" max="12" width="12.1640625" customWidth="1"/>
    <col min="13" max="14" width="54.33203125" customWidth="1"/>
    <col min="15" max="15" width="8.33203125" customWidth="1"/>
    <col min="16" max="16" width="91.83203125" customWidth="1"/>
    <col min="17" max="17" width="15.5" customWidth="1"/>
    <col min="18" max="18" width="223.6640625" customWidth="1"/>
    <col min="19" max="26" width="8.33203125" customWidth="1"/>
  </cols>
  <sheetData>
    <row r="1" spans="1:26" ht="14.25" customHeight="1" x14ac:dyDescent="0.15">
      <c r="A1" s="7" t="s">
        <v>182</v>
      </c>
      <c r="B1" s="7" t="s">
        <v>1</v>
      </c>
      <c r="C1" s="7" t="s">
        <v>2</v>
      </c>
      <c r="D1" s="7" t="s">
        <v>183</v>
      </c>
      <c r="E1" s="7" t="s">
        <v>184</v>
      </c>
      <c r="F1" s="7" t="s">
        <v>185</v>
      </c>
      <c r="G1" s="7" t="s">
        <v>63</v>
      </c>
      <c r="H1" s="7" t="s">
        <v>186</v>
      </c>
      <c r="I1" s="7" t="s">
        <v>187</v>
      </c>
      <c r="J1" s="7" t="s">
        <v>188</v>
      </c>
      <c r="K1" s="7" t="s">
        <v>189</v>
      </c>
      <c r="L1" s="7" t="s">
        <v>190</v>
      </c>
      <c r="M1" s="7" t="s">
        <v>191</v>
      </c>
      <c r="N1" s="7" t="s">
        <v>176</v>
      </c>
      <c r="O1" s="7" t="s">
        <v>192</v>
      </c>
      <c r="P1" s="7" t="s">
        <v>193</v>
      </c>
      <c r="Q1" s="7" t="s">
        <v>194</v>
      </c>
      <c r="R1" s="7" t="s">
        <v>195</v>
      </c>
      <c r="S1" s="7" t="s">
        <v>196</v>
      </c>
      <c r="T1" s="7" t="s">
        <v>197</v>
      </c>
      <c r="U1" s="7"/>
      <c r="V1" s="7"/>
      <c r="W1" s="7"/>
      <c r="X1" s="7"/>
      <c r="Y1" s="7"/>
      <c r="Z1" s="7"/>
    </row>
    <row r="2" spans="1:26" ht="14.25" customHeight="1" x14ac:dyDescent="0.15">
      <c r="A2" s="7">
        <v>6247</v>
      </c>
      <c r="B2" s="7" t="s">
        <v>5</v>
      </c>
      <c r="C2" s="7" t="s">
        <v>27</v>
      </c>
      <c r="D2" s="7" t="s">
        <v>198</v>
      </c>
      <c r="E2" s="7" t="s">
        <v>199</v>
      </c>
      <c r="F2" s="7"/>
      <c r="G2" s="7" t="s">
        <v>62</v>
      </c>
      <c r="H2" s="7" t="s">
        <v>200</v>
      </c>
      <c r="I2" s="7" t="s">
        <v>201</v>
      </c>
      <c r="J2" s="7" t="s">
        <v>202</v>
      </c>
      <c r="K2" s="7" t="s">
        <v>203</v>
      </c>
      <c r="L2" s="8">
        <v>15000000</v>
      </c>
      <c r="M2" s="8">
        <v>0</v>
      </c>
      <c r="N2" s="8" t="s">
        <v>179</v>
      </c>
      <c r="O2" s="7" t="s">
        <v>204</v>
      </c>
      <c r="P2" s="7" t="s">
        <v>205</v>
      </c>
      <c r="Q2" s="7"/>
      <c r="R2" s="7"/>
      <c r="S2" s="7"/>
      <c r="T2" s="7"/>
      <c r="U2" s="7"/>
      <c r="V2" s="7"/>
      <c r="W2" s="7"/>
      <c r="X2" s="7"/>
      <c r="Y2" s="7"/>
      <c r="Z2" s="7"/>
    </row>
    <row r="3" spans="1:26" ht="14.25" customHeight="1" x14ac:dyDescent="0.15">
      <c r="A3" s="7">
        <v>5953</v>
      </c>
      <c r="B3" s="7" t="s">
        <v>4</v>
      </c>
      <c r="C3" s="7" t="s">
        <v>40</v>
      </c>
      <c r="D3" s="7" t="s">
        <v>206</v>
      </c>
      <c r="E3" s="7" t="s">
        <v>199</v>
      </c>
      <c r="F3" s="7" t="s">
        <v>207</v>
      </c>
      <c r="G3" s="7" t="s">
        <v>80</v>
      </c>
      <c r="H3" s="7" t="s">
        <v>208</v>
      </c>
      <c r="I3" s="7" t="s">
        <v>209</v>
      </c>
      <c r="J3" s="7" t="s">
        <v>202</v>
      </c>
      <c r="K3" s="7" t="s">
        <v>203</v>
      </c>
      <c r="L3" s="8">
        <v>0</v>
      </c>
      <c r="M3" s="8">
        <v>0</v>
      </c>
      <c r="N3" s="8" t="s">
        <v>179</v>
      </c>
      <c r="O3" s="7" t="s">
        <v>210</v>
      </c>
      <c r="P3" s="9">
        <v>44312.291666666664</v>
      </c>
      <c r="Q3" s="9">
        <v>44321</v>
      </c>
      <c r="R3" s="7" t="s">
        <v>211</v>
      </c>
      <c r="S3" s="10">
        <v>44344</v>
      </c>
      <c r="T3" s="7">
        <v>2</v>
      </c>
      <c r="U3" s="7"/>
      <c r="V3" s="7"/>
      <c r="W3" s="7"/>
      <c r="X3" s="7"/>
      <c r="Y3" s="7"/>
      <c r="Z3" s="7"/>
    </row>
    <row r="4" spans="1:26" ht="14.25" customHeight="1" x14ac:dyDescent="0.15">
      <c r="A4" s="7">
        <v>5665</v>
      </c>
      <c r="B4" s="7" t="s">
        <v>5</v>
      </c>
      <c r="C4" s="7" t="s">
        <v>16</v>
      </c>
      <c r="D4" s="7" t="s">
        <v>212</v>
      </c>
      <c r="E4" s="7" t="s">
        <v>199</v>
      </c>
      <c r="F4" s="7" t="s">
        <v>207</v>
      </c>
      <c r="G4" s="7" t="s">
        <v>80</v>
      </c>
      <c r="H4" s="7" t="s">
        <v>208</v>
      </c>
      <c r="I4" s="7"/>
      <c r="J4" s="7" t="s">
        <v>202</v>
      </c>
      <c r="K4" s="7" t="s">
        <v>203</v>
      </c>
      <c r="L4" s="7"/>
      <c r="M4" s="8">
        <v>0</v>
      </c>
      <c r="N4" s="8" t="s">
        <v>179</v>
      </c>
      <c r="O4" s="7"/>
      <c r="P4" s="7"/>
      <c r="Q4" s="7"/>
      <c r="R4" s="7"/>
      <c r="S4" s="7"/>
      <c r="T4" s="7"/>
      <c r="U4" s="7"/>
      <c r="V4" s="7"/>
      <c r="W4" s="7"/>
      <c r="X4" s="7"/>
      <c r="Y4" s="7"/>
      <c r="Z4" s="7"/>
    </row>
    <row r="5" spans="1:26" ht="14.25" customHeight="1" x14ac:dyDescent="0.15">
      <c r="A5" s="7">
        <v>5572</v>
      </c>
      <c r="B5" s="7" t="s">
        <v>5</v>
      </c>
      <c r="C5" s="7" t="s">
        <v>28</v>
      </c>
      <c r="D5" s="7" t="s">
        <v>213</v>
      </c>
      <c r="E5" s="7" t="s">
        <v>199</v>
      </c>
      <c r="F5" s="7"/>
      <c r="G5" s="7" t="s">
        <v>80</v>
      </c>
      <c r="H5" s="7" t="s">
        <v>111</v>
      </c>
      <c r="I5" s="7"/>
      <c r="J5" s="7" t="s">
        <v>111</v>
      </c>
      <c r="K5" s="7" t="s">
        <v>203</v>
      </c>
      <c r="L5" s="7"/>
      <c r="M5" s="8">
        <v>0</v>
      </c>
      <c r="N5" s="8" t="s">
        <v>179</v>
      </c>
      <c r="O5" s="7"/>
      <c r="P5" s="7"/>
      <c r="Q5" s="7"/>
      <c r="R5" s="7"/>
      <c r="S5" s="7"/>
      <c r="T5" s="7"/>
      <c r="U5" s="7"/>
      <c r="V5" s="7"/>
      <c r="W5" s="7"/>
      <c r="X5" s="7"/>
      <c r="Y5" s="7"/>
      <c r="Z5" s="7"/>
    </row>
    <row r="6" spans="1:26" ht="14.25" customHeight="1" x14ac:dyDescent="0.15">
      <c r="A6" s="7">
        <v>5308</v>
      </c>
      <c r="B6" s="7" t="s">
        <v>5</v>
      </c>
      <c r="C6" s="7" t="s">
        <v>37</v>
      </c>
      <c r="D6" s="7" t="s">
        <v>214</v>
      </c>
      <c r="E6" s="7" t="s">
        <v>199</v>
      </c>
      <c r="F6" s="7" t="s">
        <v>215</v>
      </c>
      <c r="G6" s="7" t="s">
        <v>76</v>
      </c>
      <c r="H6" s="7" t="s">
        <v>101</v>
      </c>
      <c r="I6" s="7" t="s">
        <v>209</v>
      </c>
      <c r="J6" s="7" t="s">
        <v>202</v>
      </c>
      <c r="K6" s="11">
        <v>0.1</v>
      </c>
      <c r="L6" s="7"/>
      <c r="M6" s="8">
        <v>0</v>
      </c>
      <c r="N6" s="8" t="s">
        <v>179</v>
      </c>
      <c r="O6" s="7" t="s">
        <v>204</v>
      </c>
      <c r="P6" s="7" t="s">
        <v>216</v>
      </c>
      <c r="Q6" s="7"/>
      <c r="R6" s="7" t="s">
        <v>217</v>
      </c>
      <c r="S6" s="7" t="s">
        <v>218</v>
      </c>
      <c r="T6" s="7"/>
      <c r="U6" s="7"/>
      <c r="V6" s="7"/>
      <c r="W6" s="7"/>
      <c r="X6" s="7"/>
      <c r="Y6" s="7"/>
      <c r="Z6" s="7"/>
    </row>
    <row r="7" spans="1:26" ht="14.25" customHeight="1" x14ac:dyDescent="0.15">
      <c r="A7" s="7">
        <v>4414</v>
      </c>
      <c r="B7" s="7" t="s">
        <v>5</v>
      </c>
      <c r="C7" s="7" t="s">
        <v>38</v>
      </c>
      <c r="D7" s="7" t="s">
        <v>219</v>
      </c>
      <c r="E7" s="7" t="s">
        <v>199</v>
      </c>
      <c r="F7" s="7" t="s">
        <v>207</v>
      </c>
      <c r="G7" s="7" t="s">
        <v>142</v>
      </c>
      <c r="H7" s="7" t="s">
        <v>111</v>
      </c>
      <c r="I7" s="7" t="s">
        <v>220</v>
      </c>
      <c r="J7" s="7" t="s">
        <v>202</v>
      </c>
      <c r="K7" s="11">
        <v>0.25</v>
      </c>
      <c r="L7" s="8">
        <v>77000000</v>
      </c>
      <c r="M7" s="8">
        <v>0</v>
      </c>
      <c r="N7" s="8" t="s">
        <v>179</v>
      </c>
      <c r="O7" s="7" t="s">
        <v>204</v>
      </c>
      <c r="P7" s="7" t="s">
        <v>221</v>
      </c>
      <c r="Q7" s="7"/>
      <c r="R7" s="7"/>
      <c r="S7" s="7" t="s">
        <v>222</v>
      </c>
      <c r="T7" s="7"/>
      <c r="U7" s="7"/>
      <c r="V7" s="7"/>
      <c r="W7" s="7"/>
      <c r="X7" s="7"/>
      <c r="Y7" s="7"/>
      <c r="Z7" s="7"/>
    </row>
    <row r="8" spans="1:26" ht="14.25" customHeight="1" x14ac:dyDescent="0.15">
      <c r="A8" s="7">
        <v>3060</v>
      </c>
      <c r="B8" s="7" t="s">
        <v>5</v>
      </c>
      <c r="C8" s="7" t="s">
        <v>24</v>
      </c>
      <c r="D8" s="7" t="s">
        <v>223</v>
      </c>
      <c r="E8" s="7" t="s">
        <v>199</v>
      </c>
      <c r="F8" s="7" t="s">
        <v>215</v>
      </c>
      <c r="G8" s="7" t="s">
        <v>80</v>
      </c>
      <c r="H8" s="7" t="s">
        <v>224</v>
      </c>
      <c r="I8" s="7" t="s">
        <v>225</v>
      </c>
      <c r="J8" s="7" t="s">
        <v>202</v>
      </c>
      <c r="K8" s="7" t="s">
        <v>203</v>
      </c>
      <c r="L8" s="7"/>
      <c r="M8" s="8">
        <v>0</v>
      </c>
      <c r="N8" s="8" t="s">
        <v>179</v>
      </c>
      <c r="O8" s="7" t="s">
        <v>226</v>
      </c>
      <c r="P8" s="7"/>
      <c r="Q8" s="7"/>
      <c r="R8" s="7"/>
      <c r="S8" s="7"/>
      <c r="T8" s="7"/>
      <c r="U8" s="7"/>
      <c r="V8" s="7"/>
      <c r="W8" s="7"/>
      <c r="X8" s="7"/>
      <c r="Y8" s="7"/>
      <c r="Z8" s="7"/>
    </row>
    <row r="9" spans="1:26" ht="14.25" customHeight="1" x14ac:dyDescent="0.15">
      <c r="A9" s="7">
        <v>3024</v>
      </c>
      <c r="B9" s="7" t="s">
        <v>4</v>
      </c>
      <c r="C9" s="7" t="s">
        <v>24</v>
      </c>
      <c r="D9" s="7" t="s">
        <v>227</v>
      </c>
      <c r="E9" s="7"/>
      <c r="F9" s="7" t="s">
        <v>215</v>
      </c>
      <c r="G9" s="7" t="s">
        <v>80</v>
      </c>
      <c r="H9" s="7"/>
      <c r="I9" s="7" t="s">
        <v>228</v>
      </c>
      <c r="J9" s="7"/>
      <c r="K9" s="11">
        <v>0.1</v>
      </c>
      <c r="L9" s="7"/>
      <c r="M9" s="8">
        <v>0</v>
      </c>
      <c r="N9" s="8" t="s">
        <v>179</v>
      </c>
      <c r="O9" s="7"/>
      <c r="P9" s="7"/>
      <c r="Q9" s="9">
        <v>44071</v>
      </c>
      <c r="R9" s="7" t="s">
        <v>229</v>
      </c>
      <c r="S9" s="12">
        <v>44550</v>
      </c>
      <c r="T9" s="7">
        <v>53</v>
      </c>
      <c r="U9" s="7"/>
      <c r="V9" s="7"/>
      <c r="W9" s="7"/>
      <c r="X9" s="7"/>
      <c r="Y9" s="7"/>
      <c r="Z9" s="7"/>
    </row>
    <row r="10" spans="1:26" ht="14.25" customHeight="1" x14ac:dyDescent="0.15">
      <c r="A10" s="7">
        <v>3021</v>
      </c>
      <c r="B10" s="7" t="s">
        <v>4</v>
      </c>
      <c r="C10" s="7" t="s">
        <v>24</v>
      </c>
      <c r="D10" s="7" t="s">
        <v>230</v>
      </c>
      <c r="E10" s="7"/>
      <c r="F10" s="7" t="s">
        <v>215</v>
      </c>
      <c r="G10" s="7" t="s">
        <v>80</v>
      </c>
      <c r="H10" s="7"/>
      <c r="I10" s="7" t="s">
        <v>225</v>
      </c>
      <c r="J10" s="7"/>
      <c r="K10" s="11">
        <v>0.1</v>
      </c>
      <c r="L10" s="7"/>
      <c r="M10" s="8">
        <v>0</v>
      </c>
      <c r="N10" s="8" t="s">
        <v>179</v>
      </c>
      <c r="O10" s="7"/>
      <c r="P10" s="7"/>
      <c r="Q10" s="9">
        <v>44071</v>
      </c>
      <c r="R10" s="7"/>
      <c r="S10" s="12">
        <v>44550</v>
      </c>
      <c r="T10" s="7">
        <v>63</v>
      </c>
      <c r="U10" s="7"/>
      <c r="V10" s="7"/>
      <c r="W10" s="7"/>
      <c r="X10" s="7"/>
      <c r="Y10" s="7"/>
      <c r="Z10" s="7"/>
    </row>
    <row r="11" spans="1:26" ht="14.25" customHeight="1" x14ac:dyDescent="0.15">
      <c r="A11" s="7">
        <v>3297</v>
      </c>
      <c r="B11" s="7" t="s">
        <v>4</v>
      </c>
      <c r="C11" s="7" t="s">
        <v>9</v>
      </c>
      <c r="D11" s="7" t="s">
        <v>231</v>
      </c>
      <c r="E11" s="7" t="s">
        <v>199</v>
      </c>
      <c r="F11" s="7" t="s">
        <v>207</v>
      </c>
      <c r="G11" s="7" t="s">
        <v>112</v>
      </c>
      <c r="H11" s="7" t="s">
        <v>109</v>
      </c>
      <c r="I11" s="7"/>
      <c r="J11" s="7" t="s">
        <v>202</v>
      </c>
      <c r="K11" s="7" t="s">
        <v>203</v>
      </c>
      <c r="L11" s="8">
        <v>920000</v>
      </c>
      <c r="M11" s="8">
        <v>1000</v>
      </c>
      <c r="N11" s="8" t="s">
        <v>181</v>
      </c>
      <c r="O11" s="7" t="s">
        <v>210</v>
      </c>
      <c r="P11" s="9">
        <v>44046.291666666664</v>
      </c>
      <c r="Q11" s="9">
        <v>44061</v>
      </c>
      <c r="R11" s="7" t="s">
        <v>232</v>
      </c>
      <c r="S11" s="7" t="s">
        <v>233</v>
      </c>
      <c r="T11" s="7"/>
      <c r="U11" s="7"/>
      <c r="V11" s="7"/>
      <c r="W11" s="7"/>
      <c r="X11" s="7"/>
      <c r="Y11" s="7"/>
      <c r="Z11" s="7"/>
    </row>
    <row r="12" spans="1:26" ht="14.25" customHeight="1" x14ac:dyDescent="0.15">
      <c r="A12" s="7">
        <v>3480</v>
      </c>
      <c r="B12" s="7" t="s">
        <v>4</v>
      </c>
      <c r="C12" s="7" t="s">
        <v>10</v>
      </c>
      <c r="D12" s="7" t="s">
        <v>234</v>
      </c>
      <c r="E12" s="7" t="s">
        <v>199</v>
      </c>
      <c r="F12" s="7" t="s">
        <v>207</v>
      </c>
      <c r="G12" s="7" t="s">
        <v>92</v>
      </c>
      <c r="H12" s="7" t="s">
        <v>111</v>
      </c>
      <c r="I12" s="7" t="s">
        <v>235</v>
      </c>
      <c r="J12" s="7" t="s">
        <v>202</v>
      </c>
      <c r="K12" s="7" t="s">
        <v>203</v>
      </c>
      <c r="L12" s="8">
        <v>1856000</v>
      </c>
      <c r="M12" s="8">
        <v>32000</v>
      </c>
      <c r="N12" s="8" t="s">
        <v>181</v>
      </c>
      <c r="O12" s="7" t="s">
        <v>204</v>
      </c>
      <c r="P12" s="9">
        <v>44062.291666666664</v>
      </c>
      <c r="Q12" s="9">
        <v>44092.708333333336</v>
      </c>
      <c r="R12" s="7" t="s">
        <v>236</v>
      </c>
      <c r="S12" s="13">
        <v>44120</v>
      </c>
      <c r="T12" s="7">
        <v>49</v>
      </c>
      <c r="U12" s="7"/>
      <c r="V12" s="7"/>
      <c r="W12" s="7"/>
      <c r="X12" s="7"/>
      <c r="Y12" s="7"/>
      <c r="Z12" s="7"/>
    </row>
    <row r="13" spans="1:26" ht="14.25" customHeight="1" x14ac:dyDescent="0.15">
      <c r="A13" s="7">
        <v>1113</v>
      </c>
      <c r="B13" s="7" t="s">
        <v>3</v>
      </c>
      <c r="C13" s="7" t="s">
        <v>51</v>
      </c>
      <c r="D13" s="7" t="s">
        <v>237</v>
      </c>
      <c r="E13" s="7" t="s">
        <v>199</v>
      </c>
      <c r="F13" s="7" t="s">
        <v>207</v>
      </c>
      <c r="G13" s="7" t="s">
        <v>167</v>
      </c>
      <c r="H13" s="7" t="s">
        <v>238</v>
      </c>
      <c r="I13" s="7"/>
      <c r="J13" s="7" t="s">
        <v>239</v>
      </c>
      <c r="K13" s="7" t="s">
        <v>203</v>
      </c>
      <c r="L13" s="8">
        <v>2000000</v>
      </c>
      <c r="M13" s="8">
        <v>35000</v>
      </c>
      <c r="N13" s="8" t="s">
        <v>181</v>
      </c>
      <c r="O13" s="7" t="s">
        <v>204</v>
      </c>
      <c r="P13" s="9">
        <v>43990.291666666664</v>
      </c>
      <c r="Q13" s="7" t="s">
        <v>240</v>
      </c>
      <c r="R13" s="7" t="s">
        <v>241</v>
      </c>
      <c r="S13" s="7" t="s">
        <v>242</v>
      </c>
      <c r="T13" s="7"/>
      <c r="U13" s="7"/>
      <c r="V13" s="7"/>
      <c r="W13" s="7"/>
      <c r="X13" s="7"/>
      <c r="Y13" s="7"/>
      <c r="Z13" s="7"/>
    </row>
    <row r="14" spans="1:26" ht="14.25" customHeight="1" x14ac:dyDescent="0.15">
      <c r="A14" s="7">
        <v>1752</v>
      </c>
      <c r="B14" s="7" t="s">
        <v>4</v>
      </c>
      <c r="C14" s="7" t="s">
        <v>33</v>
      </c>
      <c r="D14" s="7" t="s">
        <v>243</v>
      </c>
      <c r="E14" s="7" t="s">
        <v>199</v>
      </c>
      <c r="F14" s="7" t="s">
        <v>215</v>
      </c>
      <c r="G14" s="7" t="s">
        <v>68</v>
      </c>
      <c r="H14" s="7" t="s">
        <v>224</v>
      </c>
      <c r="I14" s="7"/>
      <c r="J14" s="7" t="s">
        <v>202</v>
      </c>
      <c r="K14" s="7" t="s">
        <v>203</v>
      </c>
      <c r="L14" s="8">
        <v>540000</v>
      </c>
      <c r="M14" s="8">
        <v>36000</v>
      </c>
      <c r="N14" s="8" t="s">
        <v>181</v>
      </c>
      <c r="O14" s="7" t="s">
        <v>204</v>
      </c>
      <c r="P14" s="9">
        <v>44000.291666666664</v>
      </c>
      <c r="Q14" s="9">
        <v>44057.708333333336</v>
      </c>
      <c r="R14" s="7" t="s">
        <v>244</v>
      </c>
      <c r="S14" s="10">
        <v>44113</v>
      </c>
      <c r="T14" s="7">
        <v>7</v>
      </c>
      <c r="U14" s="7"/>
      <c r="V14" s="7"/>
      <c r="W14" s="7"/>
      <c r="X14" s="7"/>
      <c r="Y14" s="7"/>
      <c r="Z14" s="7"/>
    </row>
    <row r="15" spans="1:26" ht="14.25" customHeight="1" x14ac:dyDescent="0.15">
      <c r="A15" s="7">
        <v>3975</v>
      </c>
      <c r="B15" s="7" t="s">
        <v>4</v>
      </c>
      <c r="C15" s="7" t="s">
        <v>39</v>
      </c>
      <c r="D15" s="7" t="s">
        <v>245</v>
      </c>
      <c r="E15" s="7" t="s">
        <v>199</v>
      </c>
      <c r="F15" s="7" t="s">
        <v>207</v>
      </c>
      <c r="G15" s="7" t="s">
        <v>90</v>
      </c>
      <c r="H15" s="7" t="s">
        <v>238</v>
      </c>
      <c r="I15" s="7" t="s">
        <v>246</v>
      </c>
      <c r="J15" s="7" t="s">
        <v>239</v>
      </c>
      <c r="K15" s="7" t="s">
        <v>203</v>
      </c>
      <c r="L15" s="8">
        <v>100000</v>
      </c>
      <c r="M15" s="8">
        <v>100000</v>
      </c>
      <c r="N15" s="8" t="s">
        <v>181</v>
      </c>
      <c r="O15" s="7" t="s">
        <v>204</v>
      </c>
      <c r="P15" s="9">
        <v>44090.760416666664</v>
      </c>
      <c r="Q15" s="9">
        <v>44110.625</v>
      </c>
      <c r="R15" s="7" t="s">
        <v>247</v>
      </c>
      <c r="S15" s="12">
        <v>44489</v>
      </c>
      <c r="T15" s="7">
        <v>1</v>
      </c>
      <c r="U15" s="7"/>
      <c r="V15" s="7"/>
      <c r="W15" s="7"/>
      <c r="X15" s="7"/>
      <c r="Y15" s="7"/>
      <c r="Z15" s="7"/>
    </row>
    <row r="16" spans="1:26" ht="14.25" customHeight="1" x14ac:dyDescent="0.15">
      <c r="A16" s="7">
        <v>5737</v>
      </c>
      <c r="B16" s="7" t="s">
        <v>4</v>
      </c>
      <c r="C16" s="7" t="s">
        <v>40</v>
      </c>
      <c r="D16" s="7" t="s">
        <v>248</v>
      </c>
      <c r="E16" s="7" t="s">
        <v>199</v>
      </c>
      <c r="F16" s="7" t="s">
        <v>207</v>
      </c>
      <c r="G16" s="7" t="s">
        <v>80</v>
      </c>
      <c r="H16" s="7" t="s">
        <v>111</v>
      </c>
      <c r="I16" s="7" t="s">
        <v>249</v>
      </c>
      <c r="J16" s="7" t="s">
        <v>202</v>
      </c>
      <c r="K16" s="11">
        <v>1</v>
      </c>
      <c r="L16" s="8">
        <v>135827</v>
      </c>
      <c r="M16" s="8">
        <v>135827</v>
      </c>
      <c r="N16" s="8" t="s">
        <v>181</v>
      </c>
      <c r="O16" s="7" t="s">
        <v>204</v>
      </c>
      <c r="P16" s="9">
        <v>44277.291666666664</v>
      </c>
      <c r="Q16" s="9">
        <v>44281.5</v>
      </c>
      <c r="R16" s="7" t="s">
        <v>250</v>
      </c>
      <c r="S16" s="10">
        <v>44284</v>
      </c>
      <c r="T16" s="7">
        <v>3</v>
      </c>
      <c r="U16" s="7"/>
      <c r="V16" s="7"/>
      <c r="W16" s="7"/>
      <c r="X16" s="7"/>
      <c r="Y16" s="7"/>
      <c r="Z16" s="7"/>
    </row>
    <row r="17" spans="1:26" ht="14.25" customHeight="1" x14ac:dyDescent="0.15">
      <c r="A17" s="7">
        <v>4837</v>
      </c>
      <c r="B17" s="7" t="s">
        <v>4</v>
      </c>
      <c r="C17" s="7" t="s">
        <v>31</v>
      </c>
      <c r="D17" s="7" t="s">
        <v>251</v>
      </c>
      <c r="E17" s="7" t="s">
        <v>199</v>
      </c>
      <c r="F17" s="7" t="s">
        <v>207</v>
      </c>
      <c r="G17" s="7" t="s">
        <v>170</v>
      </c>
      <c r="H17" s="7" t="s">
        <v>101</v>
      </c>
      <c r="I17" s="7" t="s">
        <v>252</v>
      </c>
      <c r="J17" s="7" t="s">
        <v>253</v>
      </c>
      <c r="K17" s="7" t="s">
        <v>203</v>
      </c>
      <c r="L17" s="8">
        <v>1170000</v>
      </c>
      <c r="M17" s="8">
        <v>138000</v>
      </c>
      <c r="N17" s="8" t="s">
        <v>181</v>
      </c>
      <c r="O17" s="7" t="s">
        <v>204</v>
      </c>
      <c r="P17" s="9">
        <v>44181.333333333336</v>
      </c>
      <c r="Q17" s="9">
        <v>44211.708333333336</v>
      </c>
      <c r="R17" s="7" t="s">
        <v>254</v>
      </c>
      <c r="S17" s="7" t="s">
        <v>255</v>
      </c>
      <c r="T17" s="7">
        <v>3</v>
      </c>
      <c r="U17" s="7"/>
      <c r="V17" s="7"/>
      <c r="W17" s="7"/>
      <c r="X17" s="7"/>
      <c r="Y17" s="7"/>
      <c r="Z17" s="7"/>
    </row>
    <row r="18" spans="1:26" ht="14.25" customHeight="1" x14ac:dyDescent="0.15">
      <c r="A18" s="7">
        <v>4597</v>
      </c>
      <c r="B18" s="7" t="s">
        <v>4</v>
      </c>
      <c r="C18" s="7" t="s">
        <v>31</v>
      </c>
      <c r="D18" s="7" t="s">
        <v>251</v>
      </c>
      <c r="E18" s="7" t="s">
        <v>199</v>
      </c>
      <c r="F18" s="7" t="s">
        <v>207</v>
      </c>
      <c r="G18" s="7" t="s">
        <v>170</v>
      </c>
      <c r="H18" s="7" t="s">
        <v>101</v>
      </c>
      <c r="I18" s="7" t="s">
        <v>252</v>
      </c>
      <c r="J18" s="7" t="s">
        <v>253</v>
      </c>
      <c r="K18" s="7" t="s">
        <v>203</v>
      </c>
      <c r="L18" s="8">
        <v>1170000</v>
      </c>
      <c r="M18" s="8">
        <v>138000</v>
      </c>
      <c r="N18" s="8" t="s">
        <v>181</v>
      </c>
      <c r="O18" s="7" t="s">
        <v>204</v>
      </c>
      <c r="P18" s="9">
        <v>44160.333333333336</v>
      </c>
      <c r="Q18" s="9">
        <v>44176.708333333336</v>
      </c>
      <c r="R18" s="7" t="s">
        <v>254</v>
      </c>
      <c r="S18" s="7" t="s">
        <v>255</v>
      </c>
      <c r="T18" s="7"/>
      <c r="U18" s="7"/>
      <c r="V18" s="7"/>
      <c r="W18" s="7"/>
      <c r="X18" s="7"/>
      <c r="Y18" s="7"/>
      <c r="Z18" s="7"/>
    </row>
    <row r="19" spans="1:26" ht="14.25" customHeight="1" x14ac:dyDescent="0.15">
      <c r="A19" s="7">
        <v>5116</v>
      </c>
      <c r="B19" s="7" t="s">
        <v>4</v>
      </c>
      <c r="C19" s="7" t="s">
        <v>41</v>
      </c>
      <c r="D19" s="7" t="s">
        <v>256</v>
      </c>
      <c r="E19" s="7" t="s">
        <v>199</v>
      </c>
      <c r="F19" s="7" t="s">
        <v>207</v>
      </c>
      <c r="G19" s="7" t="s">
        <v>97</v>
      </c>
      <c r="H19" s="7" t="s">
        <v>111</v>
      </c>
      <c r="I19" s="7"/>
      <c r="J19" s="7" t="s">
        <v>239</v>
      </c>
      <c r="K19" s="11">
        <v>0.25</v>
      </c>
      <c r="L19" s="8">
        <v>150000</v>
      </c>
      <c r="M19" s="8">
        <v>150000</v>
      </c>
      <c r="N19" s="8" t="s">
        <v>181</v>
      </c>
      <c r="O19" s="7" t="s">
        <v>204</v>
      </c>
      <c r="P19" s="9">
        <v>44208.333333333336</v>
      </c>
      <c r="Q19" s="9">
        <v>44243.708333333336</v>
      </c>
      <c r="R19" s="7" t="s">
        <v>257</v>
      </c>
      <c r="S19" s="13">
        <v>44270</v>
      </c>
      <c r="T19" s="7"/>
      <c r="U19" s="7"/>
      <c r="V19" s="7"/>
      <c r="W19" s="7"/>
      <c r="X19" s="7"/>
      <c r="Y19" s="7"/>
      <c r="Z19" s="7"/>
    </row>
    <row r="20" spans="1:26" ht="14.25" customHeight="1" x14ac:dyDescent="0.15">
      <c r="A20" s="7">
        <v>3995</v>
      </c>
      <c r="B20" s="7" t="s">
        <v>4</v>
      </c>
      <c r="C20" s="7" t="s">
        <v>35</v>
      </c>
      <c r="D20" s="7" t="s">
        <v>258</v>
      </c>
      <c r="E20" s="7" t="s">
        <v>199</v>
      </c>
      <c r="F20" s="7" t="s">
        <v>215</v>
      </c>
      <c r="G20" s="7" t="s">
        <v>68</v>
      </c>
      <c r="H20" s="7" t="s">
        <v>224</v>
      </c>
      <c r="I20" s="7"/>
      <c r="J20" s="7" t="s">
        <v>202</v>
      </c>
      <c r="K20" s="7" t="s">
        <v>203</v>
      </c>
      <c r="L20" s="8">
        <v>7200000</v>
      </c>
      <c r="M20" s="8">
        <v>600000</v>
      </c>
      <c r="N20" s="8" t="s">
        <v>181</v>
      </c>
      <c r="O20" s="7" t="s">
        <v>226</v>
      </c>
      <c r="P20" s="9">
        <v>44085.291666666664</v>
      </c>
      <c r="Q20" s="9">
        <v>44144.708333333336</v>
      </c>
      <c r="R20" s="10">
        <v>44927</v>
      </c>
      <c r="S20" s="10">
        <v>43843</v>
      </c>
      <c r="T20" s="7">
        <v>3</v>
      </c>
      <c r="U20" s="7"/>
      <c r="V20" s="7"/>
      <c r="W20" s="7"/>
      <c r="X20" s="7"/>
      <c r="Y20" s="7"/>
      <c r="Z20" s="7"/>
    </row>
    <row r="21" spans="1:26" ht="14.25" customHeight="1" x14ac:dyDescent="0.15">
      <c r="A21" s="7">
        <v>1968</v>
      </c>
      <c r="B21" s="7" t="s">
        <v>4</v>
      </c>
      <c r="C21" s="7" t="s">
        <v>58</v>
      </c>
      <c r="D21" s="7" t="s">
        <v>259</v>
      </c>
      <c r="E21" s="7" t="s">
        <v>199</v>
      </c>
      <c r="F21" s="7" t="s">
        <v>207</v>
      </c>
      <c r="G21" s="7" t="s">
        <v>141</v>
      </c>
      <c r="H21" s="7" t="s">
        <v>111</v>
      </c>
      <c r="I21" s="7" t="s">
        <v>260</v>
      </c>
      <c r="J21" s="7" t="s">
        <v>202</v>
      </c>
      <c r="K21" s="7" t="s">
        <v>203</v>
      </c>
      <c r="L21" s="8">
        <v>700000</v>
      </c>
      <c r="M21" s="8">
        <v>700000</v>
      </c>
      <c r="N21" s="8" t="s">
        <v>181</v>
      </c>
      <c r="O21" s="7" t="s">
        <v>204</v>
      </c>
      <c r="P21" s="9">
        <v>44025.868750000001</v>
      </c>
      <c r="Q21" s="9">
        <v>44046.5</v>
      </c>
      <c r="R21" s="7" t="s">
        <v>261</v>
      </c>
      <c r="S21" s="12">
        <v>44489</v>
      </c>
      <c r="T21" s="7">
        <v>1</v>
      </c>
      <c r="U21" s="7"/>
      <c r="V21" s="7"/>
      <c r="W21" s="7"/>
      <c r="X21" s="7"/>
      <c r="Y21" s="7"/>
      <c r="Z21" s="7"/>
    </row>
    <row r="22" spans="1:26" ht="14.25" customHeight="1" x14ac:dyDescent="0.15">
      <c r="A22" s="7">
        <v>5902</v>
      </c>
      <c r="B22" s="7" t="s">
        <v>4</v>
      </c>
      <c r="C22" s="7" t="s">
        <v>15</v>
      </c>
      <c r="D22" s="7" t="s">
        <v>262</v>
      </c>
      <c r="E22" s="7" t="s">
        <v>199</v>
      </c>
      <c r="F22" s="7" t="s">
        <v>207</v>
      </c>
      <c r="G22" s="7" t="s">
        <v>132</v>
      </c>
      <c r="H22" s="7" t="s">
        <v>111</v>
      </c>
      <c r="I22" s="7" t="s">
        <v>263</v>
      </c>
      <c r="J22" s="7" t="s">
        <v>202</v>
      </c>
      <c r="K22" s="7" t="s">
        <v>203</v>
      </c>
      <c r="L22" s="8">
        <v>800000</v>
      </c>
      <c r="M22" s="8">
        <v>800000</v>
      </c>
      <c r="N22" s="8" t="s">
        <v>181</v>
      </c>
      <c r="O22" s="7" t="s">
        <v>210</v>
      </c>
      <c r="P22" s="9">
        <v>44307.291666666664</v>
      </c>
      <c r="Q22" s="9">
        <v>44323.708333333336</v>
      </c>
      <c r="R22" s="7" t="s">
        <v>264</v>
      </c>
      <c r="S22" s="10">
        <v>44337</v>
      </c>
      <c r="T22" s="7">
        <v>3</v>
      </c>
      <c r="U22" s="7"/>
      <c r="V22" s="7"/>
      <c r="W22" s="7"/>
      <c r="X22" s="7"/>
      <c r="Y22" s="7"/>
      <c r="Z22" s="7"/>
    </row>
    <row r="23" spans="1:26" ht="14.25" customHeight="1" x14ac:dyDescent="0.15">
      <c r="A23" s="7">
        <v>1950</v>
      </c>
      <c r="B23" s="7" t="s">
        <v>4</v>
      </c>
      <c r="C23" s="7" t="s">
        <v>50</v>
      </c>
      <c r="D23" s="7" t="s">
        <v>265</v>
      </c>
      <c r="E23" s="7" t="s">
        <v>199</v>
      </c>
      <c r="F23" s="7" t="s">
        <v>207</v>
      </c>
      <c r="G23" s="7" t="s">
        <v>66</v>
      </c>
      <c r="H23" s="7" t="s">
        <v>224</v>
      </c>
      <c r="I23" s="7" t="s">
        <v>266</v>
      </c>
      <c r="J23" s="7" t="s">
        <v>239</v>
      </c>
      <c r="K23" s="11">
        <v>0.5</v>
      </c>
      <c r="L23" s="8">
        <v>147000000</v>
      </c>
      <c r="M23" s="8">
        <v>147000000</v>
      </c>
      <c r="N23" s="8" t="s">
        <v>181</v>
      </c>
      <c r="O23" s="7" t="s">
        <v>204</v>
      </c>
      <c r="P23" s="9">
        <v>38169.291666666664</v>
      </c>
      <c r="Q23" s="9">
        <v>43574.708333333336</v>
      </c>
      <c r="R23" s="7" t="s">
        <v>267</v>
      </c>
      <c r="S23" s="7" t="s">
        <v>268</v>
      </c>
      <c r="T23" s="7">
        <v>432</v>
      </c>
      <c r="U23" s="7"/>
      <c r="V23" s="7"/>
      <c r="W23" s="7"/>
      <c r="X23" s="7"/>
      <c r="Y23" s="7"/>
      <c r="Z23" s="7"/>
    </row>
    <row r="24" spans="1:26" ht="14.25" customHeight="1" x14ac:dyDescent="0.15">
      <c r="A24" s="7">
        <v>1140</v>
      </c>
      <c r="B24" s="7" t="s">
        <v>4</v>
      </c>
      <c r="C24" s="7" t="s">
        <v>13</v>
      </c>
      <c r="D24" s="7" t="s">
        <v>269</v>
      </c>
      <c r="E24" s="7" t="s">
        <v>199</v>
      </c>
      <c r="F24" s="7" t="s">
        <v>207</v>
      </c>
      <c r="G24" s="7" t="s">
        <v>169</v>
      </c>
      <c r="H24" s="7" t="s">
        <v>224</v>
      </c>
      <c r="I24" s="7" t="s">
        <v>270</v>
      </c>
      <c r="J24" s="7" t="s">
        <v>202</v>
      </c>
      <c r="K24" s="7" t="s">
        <v>203</v>
      </c>
      <c r="L24" s="8">
        <v>6700000</v>
      </c>
      <c r="M24" s="7" t="s">
        <v>271</v>
      </c>
      <c r="N24" s="7" t="s">
        <v>180</v>
      </c>
      <c r="O24" s="7" t="s">
        <v>226</v>
      </c>
      <c r="P24" s="9">
        <v>44204.333333333336</v>
      </c>
      <c r="Q24" s="9">
        <v>44260.708333333336</v>
      </c>
      <c r="R24" s="7" t="s">
        <v>272</v>
      </c>
      <c r="S24" s="12">
        <v>44218</v>
      </c>
      <c r="T24" s="7">
        <v>31</v>
      </c>
      <c r="U24" s="7"/>
      <c r="V24" s="7"/>
      <c r="W24" s="7"/>
      <c r="X24" s="7"/>
      <c r="Y24" s="7"/>
      <c r="Z24" s="7"/>
    </row>
    <row r="25" spans="1:26" ht="14.25" customHeight="1" x14ac:dyDescent="0.15">
      <c r="A25" s="7">
        <v>1962</v>
      </c>
      <c r="B25" s="7" t="s">
        <v>3</v>
      </c>
      <c r="C25" s="7" t="s">
        <v>50</v>
      </c>
      <c r="D25" s="7" t="s">
        <v>273</v>
      </c>
      <c r="E25" s="7" t="s">
        <v>274</v>
      </c>
      <c r="F25" s="7" t="s">
        <v>207</v>
      </c>
      <c r="G25" s="7" t="s">
        <v>66</v>
      </c>
      <c r="H25" s="7" t="s">
        <v>224</v>
      </c>
      <c r="I25" s="7" t="s">
        <v>275</v>
      </c>
      <c r="J25" s="7" t="s">
        <v>239</v>
      </c>
      <c r="K25" s="7" t="s">
        <v>203</v>
      </c>
      <c r="L25" s="8">
        <v>8000000</v>
      </c>
      <c r="M25" s="7" t="s">
        <v>271</v>
      </c>
      <c r="N25" s="7" t="s">
        <v>180</v>
      </c>
      <c r="O25" s="7" t="s">
        <v>210</v>
      </c>
      <c r="P25" s="9">
        <v>42917.291666666664</v>
      </c>
      <c r="Q25" s="7" t="s">
        <v>240</v>
      </c>
      <c r="R25" s="7" t="s">
        <v>276</v>
      </c>
      <c r="S25" s="7" t="s">
        <v>240</v>
      </c>
      <c r="T25" s="7"/>
      <c r="U25" s="7"/>
      <c r="V25" s="7"/>
      <c r="W25" s="7"/>
      <c r="X25" s="7"/>
      <c r="Y25" s="7"/>
      <c r="Z25" s="7"/>
    </row>
    <row r="26" spans="1:26" ht="14.25" customHeight="1" x14ac:dyDescent="0.15">
      <c r="A26" s="7">
        <v>3714</v>
      </c>
      <c r="B26" s="7" t="s">
        <v>4</v>
      </c>
      <c r="C26" s="7" t="s">
        <v>7</v>
      </c>
      <c r="D26" s="7" t="s">
        <v>277</v>
      </c>
      <c r="E26" s="7" t="s">
        <v>199</v>
      </c>
      <c r="F26" s="7" t="s">
        <v>207</v>
      </c>
      <c r="G26" s="7" t="s">
        <v>149</v>
      </c>
      <c r="H26" s="7" t="s">
        <v>224</v>
      </c>
      <c r="I26" s="7" t="s">
        <v>278</v>
      </c>
      <c r="J26" s="7" t="s">
        <v>202</v>
      </c>
      <c r="K26" s="11">
        <v>0.25</v>
      </c>
      <c r="L26" s="8">
        <v>10000000</v>
      </c>
      <c r="M26" s="7" t="s">
        <v>279</v>
      </c>
      <c r="N26" s="7" t="s">
        <v>180</v>
      </c>
      <c r="O26" s="7" t="s">
        <v>204</v>
      </c>
      <c r="P26" s="9">
        <v>44077.875</v>
      </c>
      <c r="Q26" s="9">
        <v>44141.708333333336</v>
      </c>
      <c r="R26" s="7" t="s">
        <v>280</v>
      </c>
      <c r="S26" s="10">
        <v>44165</v>
      </c>
      <c r="T26" s="7">
        <v>3</v>
      </c>
      <c r="U26" s="7"/>
      <c r="V26" s="7"/>
      <c r="W26" s="7"/>
      <c r="X26" s="7"/>
      <c r="Y26" s="7"/>
      <c r="Z26" s="7"/>
    </row>
    <row r="27" spans="1:26" ht="14.25" customHeight="1" x14ac:dyDescent="0.15">
      <c r="A27" s="7">
        <v>1626</v>
      </c>
      <c r="B27" s="7" t="s">
        <v>3</v>
      </c>
      <c r="C27" s="7" t="s">
        <v>36</v>
      </c>
      <c r="D27" s="7" t="s">
        <v>281</v>
      </c>
      <c r="E27" s="7" t="s">
        <v>274</v>
      </c>
      <c r="F27" s="7" t="s">
        <v>207</v>
      </c>
      <c r="G27" s="7" t="s">
        <v>62</v>
      </c>
      <c r="H27" s="7" t="s">
        <v>101</v>
      </c>
      <c r="I27" s="7" t="s">
        <v>282</v>
      </c>
      <c r="J27" s="7" t="s">
        <v>202</v>
      </c>
      <c r="K27" s="7" t="s">
        <v>203</v>
      </c>
      <c r="L27" s="8">
        <v>4500000</v>
      </c>
      <c r="M27" s="7" t="s">
        <v>283</v>
      </c>
      <c r="N27" s="7" t="s">
        <v>180</v>
      </c>
      <c r="O27" s="7" t="s">
        <v>210</v>
      </c>
      <c r="P27" s="9">
        <v>44013.291666666664</v>
      </c>
      <c r="Q27" s="7" t="s">
        <v>240</v>
      </c>
      <c r="R27" s="7" t="s">
        <v>284</v>
      </c>
      <c r="S27" s="7" t="s">
        <v>285</v>
      </c>
      <c r="T27" s="7"/>
      <c r="U27" s="7"/>
      <c r="V27" s="7"/>
      <c r="W27" s="7"/>
      <c r="X27" s="7"/>
      <c r="Y27" s="7"/>
      <c r="Z27" s="7"/>
    </row>
    <row r="28" spans="1:26" ht="14.25" customHeight="1" x14ac:dyDescent="0.15">
      <c r="A28" s="7">
        <v>6079</v>
      </c>
      <c r="B28" s="7" t="s">
        <v>3</v>
      </c>
      <c r="C28" s="7" t="s">
        <v>41</v>
      </c>
      <c r="D28" s="7" t="s">
        <v>286</v>
      </c>
      <c r="E28" s="7" t="s">
        <v>199</v>
      </c>
      <c r="F28" s="7" t="s">
        <v>207</v>
      </c>
      <c r="G28" s="7" t="s">
        <v>104</v>
      </c>
      <c r="H28" s="7" t="s">
        <v>287</v>
      </c>
      <c r="I28" s="7"/>
      <c r="J28" s="7" t="s">
        <v>239</v>
      </c>
      <c r="K28" s="11">
        <v>0.2</v>
      </c>
      <c r="L28" s="8">
        <v>575000</v>
      </c>
      <c r="M28" s="7" t="s">
        <v>288</v>
      </c>
      <c r="N28" s="7" t="s">
        <v>180</v>
      </c>
      <c r="O28" s="7" t="s">
        <v>204</v>
      </c>
      <c r="P28" s="9">
        <v>44335.75</v>
      </c>
      <c r="Q28" s="9">
        <v>44391.708333333336</v>
      </c>
      <c r="R28" s="7" t="s">
        <v>289</v>
      </c>
      <c r="S28" s="13">
        <v>44484</v>
      </c>
      <c r="T28" s="7"/>
      <c r="U28" s="7"/>
      <c r="V28" s="7"/>
      <c r="W28" s="7"/>
      <c r="X28" s="7"/>
      <c r="Y28" s="7"/>
      <c r="Z28" s="7"/>
    </row>
    <row r="29" spans="1:26" ht="14.25" customHeight="1" x14ac:dyDescent="0.15">
      <c r="A29" s="7">
        <v>4711</v>
      </c>
      <c r="B29" s="7" t="s">
        <v>4</v>
      </c>
      <c r="C29" s="7" t="s">
        <v>31</v>
      </c>
      <c r="D29" s="7" t="s">
        <v>290</v>
      </c>
      <c r="E29" s="7" t="s">
        <v>199</v>
      </c>
      <c r="F29" s="7" t="s">
        <v>207</v>
      </c>
      <c r="G29" s="7" t="s">
        <v>170</v>
      </c>
      <c r="H29" s="7" t="s">
        <v>101</v>
      </c>
      <c r="I29" s="7" t="s">
        <v>291</v>
      </c>
      <c r="J29" s="7" t="s">
        <v>239</v>
      </c>
      <c r="K29" s="7" t="s">
        <v>203</v>
      </c>
      <c r="L29" s="8">
        <v>1000000</v>
      </c>
      <c r="M29" s="7" t="s">
        <v>292</v>
      </c>
      <c r="N29" s="7" t="s">
        <v>180</v>
      </c>
      <c r="O29" s="7" t="s">
        <v>204</v>
      </c>
      <c r="P29" s="9">
        <v>44270.291666666664</v>
      </c>
      <c r="Q29" s="9">
        <v>44316.708333333336</v>
      </c>
      <c r="R29" s="7" t="s">
        <v>254</v>
      </c>
      <c r="S29" s="7" t="s">
        <v>293</v>
      </c>
      <c r="T29" s="7">
        <v>32</v>
      </c>
      <c r="U29" s="7"/>
      <c r="V29" s="7"/>
      <c r="W29" s="7"/>
      <c r="X29" s="7"/>
      <c r="Y29" s="7"/>
      <c r="Z29" s="7"/>
    </row>
    <row r="30" spans="1:26" ht="14.25" customHeight="1" x14ac:dyDescent="0.15">
      <c r="A30" s="7">
        <v>6268</v>
      </c>
      <c r="B30" s="7" t="s">
        <v>3</v>
      </c>
      <c r="C30" s="7" t="s">
        <v>41</v>
      </c>
      <c r="D30" s="7" t="s">
        <v>294</v>
      </c>
      <c r="E30" s="7" t="s">
        <v>199</v>
      </c>
      <c r="F30" s="7" t="s">
        <v>207</v>
      </c>
      <c r="G30" s="7" t="s">
        <v>102</v>
      </c>
      <c r="H30" s="7" t="s">
        <v>101</v>
      </c>
      <c r="I30" s="7"/>
      <c r="J30" s="7" t="s">
        <v>239</v>
      </c>
      <c r="K30" s="11">
        <v>0.25</v>
      </c>
      <c r="L30" s="8">
        <v>759580</v>
      </c>
      <c r="M30" s="7" t="s">
        <v>295</v>
      </c>
      <c r="N30" s="7" t="s">
        <v>180</v>
      </c>
      <c r="O30" s="7" t="s">
        <v>204</v>
      </c>
      <c r="P30" s="9">
        <v>44377.291666666664</v>
      </c>
      <c r="Q30" s="9">
        <v>44433.708333333336</v>
      </c>
      <c r="R30" s="7" t="s">
        <v>296</v>
      </c>
      <c r="S30" s="13">
        <v>44440</v>
      </c>
      <c r="T30" s="7"/>
      <c r="U30" s="7"/>
      <c r="V30" s="7"/>
      <c r="W30" s="7"/>
      <c r="X30" s="7"/>
      <c r="Y30" s="7"/>
      <c r="Z30" s="7"/>
    </row>
    <row r="31" spans="1:26" ht="14.25" customHeight="1" x14ac:dyDescent="0.15">
      <c r="A31" s="7">
        <v>6190</v>
      </c>
      <c r="B31" s="7" t="s">
        <v>3</v>
      </c>
      <c r="C31" s="7" t="s">
        <v>41</v>
      </c>
      <c r="D31" s="7" t="s">
        <v>297</v>
      </c>
      <c r="E31" s="7" t="s">
        <v>199</v>
      </c>
      <c r="F31" s="7" t="s">
        <v>207</v>
      </c>
      <c r="G31" s="7" t="s">
        <v>100</v>
      </c>
      <c r="H31" s="7" t="s">
        <v>111</v>
      </c>
      <c r="I31" s="7"/>
      <c r="J31" s="7" t="s">
        <v>239</v>
      </c>
      <c r="K31" s="11">
        <v>0.2</v>
      </c>
      <c r="L31" s="8">
        <v>2522000</v>
      </c>
      <c r="M31" s="7" t="s">
        <v>298</v>
      </c>
      <c r="N31" s="7" t="s">
        <v>180</v>
      </c>
      <c r="O31" s="7" t="s">
        <v>204</v>
      </c>
      <c r="P31" s="9">
        <v>44362.291666666664</v>
      </c>
      <c r="Q31" s="9">
        <v>44420.708333333336</v>
      </c>
      <c r="R31" s="7" t="s">
        <v>299</v>
      </c>
      <c r="S31" s="13">
        <v>44490</v>
      </c>
      <c r="T31" s="7"/>
      <c r="U31" s="7"/>
      <c r="V31" s="7"/>
      <c r="W31" s="7"/>
      <c r="X31" s="7"/>
      <c r="Y31" s="7"/>
      <c r="Z31" s="7"/>
    </row>
    <row r="32" spans="1:26" ht="14.25" customHeight="1" x14ac:dyDescent="0.15">
      <c r="A32" s="7">
        <v>1614</v>
      </c>
      <c r="B32" s="7" t="s">
        <v>3</v>
      </c>
      <c r="C32" s="7" t="s">
        <v>36</v>
      </c>
      <c r="D32" s="7" t="s">
        <v>300</v>
      </c>
      <c r="E32" s="7" t="s">
        <v>274</v>
      </c>
      <c r="F32" s="7" t="s">
        <v>207</v>
      </c>
      <c r="G32" s="7" t="s">
        <v>62</v>
      </c>
      <c r="H32" s="7" t="s">
        <v>101</v>
      </c>
      <c r="I32" s="7" t="s">
        <v>282</v>
      </c>
      <c r="J32" s="7" t="s">
        <v>202</v>
      </c>
      <c r="K32" s="7" t="s">
        <v>203</v>
      </c>
      <c r="L32" s="8">
        <v>4500000</v>
      </c>
      <c r="M32" s="7" t="s">
        <v>301</v>
      </c>
      <c r="N32" s="7" t="s">
        <v>180</v>
      </c>
      <c r="O32" s="7" t="s">
        <v>210</v>
      </c>
      <c r="P32" s="9">
        <v>44026.871527777781</v>
      </c>
      <c r="Q32" s="7" t="s">
        <v>240</v>
      </c>
      <c r="R32" s="7" t="s">
        <v>284</v>
      </c>
      <c r="S32" s="7" t="s">
        <v>285</v>
      </c>
      <c r="T32" s="7"/>
      <c r="U32" s="7"/>
      <c r="V32" s="7"/>
      <c r="W32" s="7"/>
      <c r="X32" s="7"/>
      <c r="Y32" s="7"/>
      <c r="Z32" s="7"/>
    </row>
    <row r="33" spans="1:26" ht="14.25" customHeight="1" x14ac:dyDescent="0.15">
      <c r="A33" s="7">
        <v>3159</v>
      </c>
      <c r="B33" s="7" t="s">
        <v>5</v>
      </c>
      <c r="C33" s="7" t="s">
        <v>24</v>
      </c>
      <c r="D33" s="7" t="s">
        <v>302</v>
      </c>
      <c r="E33" s="7" t="s">
        <v>199</v>
      </c>
      <c r="F33" s="7" t="s">
        <v>215</v>
      </c>
      <c r="G33" s="7" t="s">
        <v>80</v>
      </c>
      <c r="H33" s="7" t="s">
        <v>111</v>
      </c>
      <c r="I33" s="7" t="s">
        <v>303</v>
      </c>
      <c r="J33" s="7"/>
      <c r="K33" s="11">
        <v>0.25</v>
      </c>
      <c r="L33" s="8">
        <v>135000</v>
      </c>
      <c r="M33" s="7" t="s">
        <v>304</v>
      </c>
      <c r="N33" s="7" t="s">
        <v>180</v>
      </c>
      <c r="O33" s="7"/>
      <c r="P33" s="7"/>
      <c r="Q33" s="7"/>
      <c r="R33" s="7" t="s">
        <v>305</v>
      </c>
      <c r="S33" s="7" t="s">
        <v>306</v>
      </c>
      <c r="T33" s="7"/>
      <c r="U33" s="7"/>
      <c r="V33" s="7"/>
      <c r="W33" s="7"/>
      <c r="X33" s="7"/>
      <c r="Y33" s="7"/>
      <c r="Z33" s="7"/>
    </row>
    <row r="34" spans="1:26" ht="14.25" customHeight="1" x14ac:dyDescent="0.15">
      <c r="A34" s="7">
        <v>2913</v>
      </c>
      <c r="B34" s="7" t="s">
        <v>4</v>
      </c>
      <c r="C34" s="7" t="s">
        <v>15</v>
      </c>
      <c r="D34" s="7" t="s">
        <v>307</v>
      </c>
      <c r="E34" s="7" t="s">
        <v>199</v>
      </c>
      <c r="F34" s="7" t="s">
        <v>207</v>
      </c>
      <c r="G34" s="7" t="s">
        <v>93</v>
      </c>
      <c r="H34" s="7" t="s">
        <v>101</v>
      </c>
      <c r="I34" s="7"/>
      <c r="J34" s="7" t="s">
        <v>239</v>
      </c>
      <c r="K34" s="7" t="s">
        <v>203</v>
      </c>
      <c r="L34" s="8">
        <v>350000</v>
      </c>
      <c r="M34" s="7" t="s">
        <v>308</v>
      </c>
      <c r="N34" s="7" t="s">
        <v>180</v>
      </c>
      <c r="O34" s="7" t="s">
        <v>226</v>
      </c>
      <c r="P34" s="9">
        <v>44111.291666666664</v>
      </c>
      <c r="Q34" s="9">
        <v>44144</v>
      </c>
      <c r="R34" s="7" t="s">
        <v>309</v>
      </c>
      <c r="S34" s="13">
        <v>44174</v>
      </c>
      <c r="T34" s="7">
        <v>46</v>
      </c>
      <c r="U34" s="7"/>
      <c r="V34" s="7"/>
      <c r="W34" s="7"/>
      <c r="X34" s="7"/>
      <c r="Y34" s="7"/>
      <c r="Z34" s="7"/>
    </row>
    <row r="35" spans="1:26" ht="14.25" customHeight="1" x14ac:dyDescent="0.15">
      <c r="A35" s="7">
        <v>3219</v>
      </c>
      <c r="B35" s="7" t="s">
        <v>4</v>
      </c>
      <c r="C35" s="7" t="s">
        <v>34</v>
      </c>
      <c r="D35" s="7" t="s">
        <v>310</v>
      </c>
      <c r="E35" s="7" t="s">
        <v>199</v>
      </c>
      <c r="F35" s="7" t="s">
        <v>215</v>
      </c>
      <c r="G35" s="7" t="s">
        <v>62</v>
      </c>
      <c r="H35" s="7" t="s">
        <v>311</v>
      </c>
      <c r="I35" s="7" t="s">
        <v>312</v>
      </c>
      <c r="J35" s="7" t="s">
        <v>202</v>
      </c>
      <c r="K35" s="7" t="s">
        <v>203</v>
      </c>
      <c r="L35" s="8">
        <v>1000000</v>
      </c>
      <c r="M35" s="7" t="s">
        <v>313</v>
      </c>
      <c r="N35" s="7" t="s">
        <v>180</v>
      </c>
      <c r="O35" s="7" t="s">
        <v>204</v>
      </c>
      <c r="P35" s="9">
        <v>44057.291666666664</v>
      </c>
      <c r="Q35" s="9">
        <v>44140.999305555553</v>
      </c>
      <c r="R35" s="7" t="s">
        <v>314</v>
      </c>
      <c r="S35" s="12">
        <v>44217</v>
      </c>
      <c r="T35" s="7">
        <v>4</v>
      </c>
      <c r="U35" s="7"/>
      <c r="V35" s="7"/>
      <c r="W35" s="7"/>
      <c r="X35" s="7"/>
      <c r="Y35" s="7"/>
      <c r="Z35" s="7"/>
    </row>
    <row r="36" spans="1:26" ht="14.25" customHeight="1" x14ac:dyDescent="0.15">
      <c r="A36" s="7">
        <v>3180</v>
      </c>
      <c r="B36" s="7" t="s">
        <v>4</v>
      </c>
      <c r="C36" s="7" t="s">
        <v>34</v>
      </c>
      <c r="D36" s="7" t="s">
        <v>315</v>
      </c>
      <c r="E36" s="7" t="s">
        <v>199</v>
      </c>
      <c r="F36" s="7" t="s">
        <v>215</v>
      </c>
      <c r="G36" s="7" t="s">
        <v>62</v>
      </c>
      <c r="H36" s="7" t="s">
        <v>311</v>
      </c>
      <c r="I36" s="7" t="s">
        <v>312</v>
      </c>
      <c r="J36" s="7" t="s">
        <v>202</v>
      </c>
      <c r="K36" s="7" t="s">
        <v>203</v>
      </c>
      <c r="L36" s="8">
        <v>1000000</v>
      </c>
      <c r="M36" s="7" t="s">
        <v>313</v>
      </c>
      <c r="N36" s="7" t="s">
        <v>180</v>
      </c>
      <c r="O36" s="7" t="s">
        <v>204</v>
      </c>
      <c r="P36" s="9">
        <v>44042.291666666664</v>
      </c>
      <c r="Q36" s="9">
        <v>44056.999305555553</v>
      </c>
      <c r="R36" s="7" t="s">
        <v>316</v>
      </c>
      <c r="S36" s="13">
        <v>44105</v>
      </c>
      <c r="T36" s="7">
        <v>4</v>
      </c>
      <c r="U36" s="7"/>
      <c r="V36" s="7"/>
      <c r="W36" s="7"/>
      <c r="X36" s="7"/>
      <c r="Y36" s="7"/>
      <c r="Z36" s="7"/>
    </row>
    <row r="37" spans="1:26" ht="14.25" customHeight="1" x14ac:dyDescent="0.15">
      <c r="A37" s="7">
        <v>1494</v>
      </c>
      <c r="B37" s="7" t="s">
        <v>3</v>
      </c>
      <c r="C37" s="7" t="s">
        <v>50</v>
      </c>
      <c r="D37" s="7" t="s">
        <v>317</v>
      </c>
      <c r="E37" s="7" t="s">
        <v>274</v>
      </c>
      <c r="F37" s="7" t="s">
        <v>207</v>
      </c>
      <c r="G37" s="7" t="s">
        <v>158</v>
      </c>
      <c r="H37" s="7" t="s">
        <v>224</v>
      </c>
      <c r="I37" s="7" t="s">
        <v>318</v>
      </c>
      <c r="J37" s="7" t="s">
        <v>111</v>
      </c>
      <c r="K37" s="7" t="s">
        <v>203</v>
      </c>
      <c r="L37" s="8">
        <v>5000000</v>
      </c>
      <c r="M37" s="7" t="s">
        <v>319</v>
      </c>
      <c r="N37" s="7" t="s">
        <v>180</v>
      </c>
      <c r="O37" s="7" t="s">
        <v>226</v>
      </c>
      <c r="P37" s="9">
        <v>44013.291666666664</v>
      </c>
      <c r="Q37" s="7" t="s">
        <v>240</v>
      </c>
      <c r="R37" s="7" t="s">
        <v>240</v>
      </c>
      <c r="S37" s="7" t="s">
        <v>240</v>
      </c>
      <c r="T37" s="7"/>
      <c r="U37" s="7"/>
      <c r="V37" s="7"/>
      <c r="W37" s="7"/>
      <c r="X37" s="7"/>
      <c r="Y37" s="7"/>
      <c r="Z37" s="7"/>
    </row>
    <row r="38" spans="1:26" ht="14.25" customHeight="1" x14ac:dyDescent="0.15">
      <c r="A38" s="7">
        <v>1146</v>
      </c>
      <c r="B38" s="7" t="s">
        <v>4</v>
      </c>
      <c r="C38" s="7" t="s">
        <v>13</v>
      </c>
      <c r="D38" s="7" t="s">
        <v>320</v>
      </c>
      <c r="E38" s="7" t="s">
        <v>199</v>
      </c>
      <c r="F38" s="7" t="s">
        <v>215</v>
      </c>
      <c r="G38" s="7" t="s">
        <v>145</v>
      </c>
      <c r="H38" s="7" t="s">
        <v>238</v>
      </c>
      <c r="I38" s="7" t="s">
        <v>321</v>
      </c>
      <c r="J38" s="7" t="s">
        <v>202</v>
      </c>
      <c r="K38" s="7" t="s">
        <v>203</v>
      </c>
      <c r="L38" s="8">
        <v>27700000</v>
      </c>
      <c r="M38" s="7" t="s">
        <v>322</v>
      </c>
      <c r="N38" s="7" t="s">
        <v>180</v>
      </c>
      <c r="O38" s="7" t="s">
        <v>226</v>
      </c>
      <c r="P38" s="9">
        <v>43721.291666666664</v>
      </c>
      <c r="Q38" s="9">
        <v>43749</v>
      </c>
      <c r="R38" s="7" t="s">
        <v>229</v>
      </c>
      <c r="S38" s="7" t="s">
        <v>323</v>
      </c>
      <c r="T38" s="7">
        <v>170</v>
      </c>
      <c r="U38" s="7"/>
      <c r="V38" s="7"/>
      <c r="W38" s="7"/>
      <c r="X38" s="7"/>
      <c r="Y38" s="7"/>
      <c r="Z38" s="7"/>
    </row>
    <row r="39" spans="1:26" ht="14.25" customHeight="1" x14ac:dyDescent="0.15">
      <c r="A39" s="7">
        <v>4172</v>
      </c>
      <c r="B39" s="7" t="s">
        <v>4</v>
      </c>
      <c r="C39" s="7" t="s">
        <v>34</v>
      </c>
      <c r="D39" s="7" t="s">
        <v>324</v>
      </c>
      <c r="E39" s="7" t="s">
        <v>199</v>
      </c>
      <c r="F39" s="7" t="s">
        <v>215</v>
      </c>
      <c r="G39" s="7" t="s">
        <v>62</v>
      </c>
      <c r="H39" s="7" t="s">
        <v>101</v>
      </c>
      <c r="I39" s="7"/>
      <c r="J39" s="7" t="s">
        <v>202</v>
      </c>
      <c r="K39" s="7" t="s">
        <v>203</v>
      </c>
      <c r="L39" s="8">
        <v>1000000</v>
      </c>
      <c r="M39" s="7" t="s">
        <v>325</v>
      </c>
      <c r="N39" s="7" t="s">
        <v>180</v>
      </c>
      <c r="O39" s="7" t="s">
        <v>204</v>
      </c>
      <c r="P39" s="9">
        <v>44104.791666666664</v>
      </c>
      <c r="Q39" s="9">
        <v>44132.999305555553</v>
      </c>
      <c r="R39" s="7" t="s">
        <v>326</v>
      </c>
      <c r="S39" s="12">
        <v>44216</v>
      </c>
      <c r="T39" s="7">
        <v>6</v>
      </c>
      <c r="U39" s="7"/>
      <c r="V39" s="7"/>
      <c r="W39" s="7"/>
      <c r="X39" s="7"/>
      <c r="Y39" s="7"/>
      <c r="Z39" s="7"/>
    </row>
    <row r="40" spans="1:26" ht="14.25" customHeight="1" x14ac:dyDescent="0.15">
      <c r="A40" s="7">
        <v>4175</v>
      </c>
      <c r="B40" s="7" t="s">
        <v>4</v>
      </c>
      <c r="C40" s="7" t="s">
        <v>34</v>
      </c>
      <c r="D40" s="7" t="s">
        <v>327</v>
      </c>
      <c r="E40" s="7" t="s">
        <v>199</v>
      </c>
      <c r="F40" s="7" t="s">
        <v>215</v>
      </c>
      <c r="G40" s="7" t="s">
        <v>62</v>
      </c>
      <c r="H40" s="7" t="s">
        <v>101</v>
      </c>
      <c r="I40" s="7"/>
      <c r="J40" s="7" t="s">
        <v>202</v>
      </c>
      <c r="K40" s="11">
        <v>1</v>
      </c>
      <c r="L40" s="8">
        <v>1500000</v>
      </c>
      <c r="M40" s="7" t="s">
        <v>328</v>
      </c>
      <c r="N40" s="7" t="s">
        <v>180</v>
      </c>
      <c r="O40" s="7" t="s">
        <v>204</v>
      </c>
      <c r="P40" s="9">
        <v>44104.8125</v>
      </c>
      <c r="Q40" s="9">
        <v>44132.999305555553</v>
      </c>
      <c r="R40" s="7" t="s">
        <v>326</v>
      </c>
      <c r="S40" s="12">
        <v>44216</v>
      </c>
      <c r="T40" s="7">
        <v>1</v>
      </c>
      <c r="U40" s="7"/>
      <c r="V40" s="7"/>
      <c r="W40" s="7"/>
      <c r="X40" s="7"/>
      <c r="Y40" s="7"/>
      <c r="Z40" s="7"/>
    </row>
    <row r="41" spans="1:26" ht="14.25" customHeight="1" x14ac:dyDescent="0.15">
      <c r="A41" s="7">
        <v>6121</v>
      </c>
      <c r="B41" s="7" t="s">
        <v>3</v>
      </c>
      <c r="C41" s="7" t="s">
        <v>41</v>
      </c>
      <c r="D41" s="7" t="s">
        <v>329</v>
      </c>
      <c r="E41" s="7" t="s">
        <v>199</v>
      </c>
      <c r="F41" s="7" t="s">
        <v>207</v>
      </c>
      <c r="G41" s="7" t="s">
        <v>151</v>
      </c>
      <c r="H41" s="7" t="s">
        <v>111</v>
      </c>
      <c r="I41" s="7"/>
      <c r="J41" s="7" t="s">
        <v>239</v>
      </c>
      <c r="K41" s="11">
        <v>0.2</v>
      </c>
      <c r="L41" s="8">
        <v>1530000</v>
      </c>
      <c r="M41" s="7" t="s">
        <v>330</v>
      </c>
      <c r="N41" s="7" t="s">
        <v>180</v>
      </c>
      <c r="O41" s="7" t="s">
        <v>204</v>
      </c>
      <c r="P41" s="9">
        <v>44342.291666666664</v>
      </c>
      <c r="Q41" s="9">
        <v>44412.708333333336</v>
      </c>
      <c r="R41" s="7" t="s">
        <v>299</v>
      </c>
      <c r="S41" s="13">
        <v>44530</v>
      </c>
      <c r="T41" s="7"/>
      <c r="U41" s="7"/>
      <c r="V41" s="7"/>
      <c r="W41" s="7"/>
      <c r="X41" s="7"/>
      <c r="Y41" s="7"/>
      <c r="Z41" s="7"/>
    </row>
    <row r="42" spans="1:26" ht="14.25" customHeight="1" x14ac:dyDescent="0.15">
      <c r="A42" s="7">
        <v>1059</v>
      </c>
      <c r="B42" s="7" t="s">
        <v>3</v>
      </c>
      <c r="C42" s="7" t="s">
        <v>51</v>
      </c>
      <c r="D42" s="7" t="s">
        <v>331</v>
      </c>
      <c r="E42" s="7" t="s">
        <v>199</v>
      </c>
      <c r="F42" s="7" t="s">
        <v>207</v>
      </c>
      <c r="G42" s="7" t="s">
        <v>62</v>
      </c>
      <c r="H42" s="7" t="s">
        <v>332</v>
      </c>
      <c r="I42" s="7" t="s">
        <v>333</v>
      </c>
      <c r="J42" s="7" t="s">
        <v>111</v>
      </c>
      <c r="K42" s="7" t="s">
        <v>203</v>
      </c>
      <c r="L42" s="8">
        <v>1000000</v>
      </c>
      <c r="M42" s="7" t="s">
        <v>334</v>
      </c>
      <c r="N42" s="7" t="s">
        <v>180</v>
      </c>
      <c r="O42" s="7" t="s">
        <v>204</v>
      </c>
      <c r="P42" s="9">
        <v>41907.291666666664</v>
      </c>
      <c r="Q42" s="7" t="s">
        <v>240</v>
      </c>
      <c r="R42" s="7" t="s">
        <v>335</v>
      </c>
      <c r="S42" s="7" t="s">
        <v>240</v>
      </c>
      <c r="T42" s="7"/>
      <c r="U42" s="7"/>
      <c r="V42" s="7"/>
      <c r="W42" s="7"/>
      <c r="X42" s="7"/>
      <c r="Y42" s="7"/>
      <c r="Z42" s="7"/>
    </row>
    <row r="43" spans="1:26" ht="14.25" customHeight="1" x14ac:dyDescent="0.15">
      <c r="A43" s="7">
        <v>1086</v>
      </c>
      <c r="B43" s="7" t="s">
        <v>3</v>
      </c>
      <c r="C43" s="7" t="s">
        <v>51</v>
      </c>
      <c r="D43" s="7" t="s">
        <v>336</v>
      </c>
      <c r="E43" s="7" t="s">
        <v>199</v>
      </c>
      <c r="F43" s="7" t="s">
        <v>207</v>
      </c>
      <c r="G43" s="7" t="s">
        <v>62</v>
      </c>
      <c r="H43" s="7" t="s">
        <v>332</v>
      </c>
      <c r="I43" s="7" t="s">
        <v>337</v>
      </c>
      <c r="J43" s="7" t="s">
        <v>111</v>
      </c>
      <c r="K43" s="7" t="s">
        <v>203</v>
      </c>
      <c r="L43" s="8">
        <v>1000000</v>
      </c>
      <c r="M43" s="7" t="s">
        <v>334</v>
      </c>
      <c r="N43" s="7" t="s">
        <v>180</v>
      </c>
      <c r="O43" s="7" t="s">
        <v>204</v>
      </c>
      <c r="P43" s="9">
        <v>32509.333333333332</v>
      </c>
      <c r="Q43" s="7" t="s">
        <v>240</v>
      </c>
      <c r="R43" s="7" t="s">
        <v>335</v>
      </c>
      <c r="S43" s="7" t="s">
        <v>240</v>
      </c>
      <c r="T43" s="7"/>
      <c r="U43" s="7"/>
      <c r="V43" s="7"/>
      <c r="W43" s="7"/>
      <c r="X43" s="7"/>
      <c r="Y43" s="7"/>
      <c r="Z43" s="7"/>
    </row>
    <row r="44" spans="1:26" ht="14.25" customHeight="1" x14ac:dyDescent="0.15">
      <c r="A44" s="7">
        <v>6169</v>
      </c>
      <c r="B44" s="7" t="s">
        <v>3</v>
      </c>
      <c r="C44" s="7" t="s">
        <v>8</v>
      </c>
      <c r="D44" s="7" t="s">
        <v>338</v>
      </c>
      <c r="E44" s="7" t="s">
        <v>199</v>
      </c>
      <c r="F44" s="7" t="s">
        <v>207</v>
      </c>
      <c r="G44" s="7" t="s">
        <v>126</v>
      </c>
      <c r="H44" s="7" t="s">
        <v>238</v>
      </c>
      <c r="I44" s="7"/>
      <c r="J44" s="7" t="s">
        <v>202</v>
      </c>
      <c r="K44" s="7" t="s">
        <v>203</v>
      </c>
      <c r="L44" s="8">
        <v>835000</v>
      </c>
      <c r="M44" s="7" t="s">
        <v>339</v>
      </c>
      <c r="N44" s="7" t="s">
        <v>180</v>
      </c>
      <c r="O44" s="7" t="s">
        <v>204</v>
      </c>
      <c r="P44" s="9">
        <v>44358.708333333336</v>
      </c>
      <c r="Q44" s="9">
        <v>44414.708333333336</v>
      </c>
      <c r="R44" s="7" t="s">
        <v>340</v>
      </c>
      <c r="S44" s="10">
        <v>44518</v>
      </c>
      <c r="T44" s="7"/>
      <c r="U44" s="7"/>
      <c r="V44" s="7"/>
      <c r="W44" s="7"/>
      <c r="X44" s="7"/>
      <c r="Y44" s="7"/>
      <c r="Z44" s="7"/>
    </row>
    <row r="45" spans="1:26" ht="14.25" customHeight="1" x14ac:dyDescent="0.15">
      <c r="A45" s="7">
        <v>1596</v>
      </c>
      <c r="B45" s="7" t="s">
        <v>3</v>
      </c>
      <c r="C45" s="7" t="s">
        <v>50</v>
      </c>
      <c r="D45" s="7" t="s">
        <v>341</v>
      </c>
      <c r="E45" s="7" t="s">
        <v>199</v>
      </c>
      <c r="F45" s="7" t="s">
        <v>207</v>
      </c>
      <c r="G45" s="7" t="s">
        <v>68</v>
      </c>
      <c r="H45" s="7" t="s">
        <v>111</v>
      </c>
      <c r="I45" s="7" t="s">
        <v>318</v>
      </c>
      <c r="J45" s="7" t="s">
        <v>202</v>
      </c>
      <c r="K45" s="7" t="s">
        <v>203</v>
      </c>
      <c r="L45" s="8">
        <v>1207943356</v>
      </c>
      <c r="M45" s="7" t="s">
        <v>342</v>
      </c>
      <c r="N45" s="7" t="s">
        <v>180</v>
      </c>
      <c r="O45" s="7" t="s">
        <v>226</v>
      </c>
      <c r="P45" s="9">
        <v>44015.291666666664</v>
      </c>
      <c r="Q45" s="7" t="s">
        <v>240</v>
      </c>
      <c r="R45" s="7" t="s">
        <v>240</v>
      </c>
      <c r="S45" s="7" t="s">
        <v>240</v>
      </c>
      <c r="T45" s="7"/>
      <c r="U45" s="7"/>
      <c r="V45" s="7"/>
      <c r="W45" s="7"/>
      <c r="X45" s="7"/>
      <c r="Y45" s="7"/>
      <c r="Z45" s="7"/>
    </row>
    <row r="46" spans="1:26" ht="14.25" customHeight="1" x14ac:dyDescent="0.15">
      <c r="A46" s="7">
        <v>1206</v>
      </c>
      <c r="B46" s="7" t="s">
        <v>4</v>
      </c>
      <c r="C46" s="7" t="s">
        <v>41</v>
      </c>
      <c r="D46" s="7" t="s">
        <v>343</v>
      </c>
      <c r="E46" s="7" t="s">
        <v>199</v>
      </c>
      <c r="F46" s="7" t="s">
        <v>215</v>
      </c>
      <c r="G46" s="7" t="s">
        <v>134</v>
      </c>
      <c r="H46" s="7" t="s">
        <v>111</v>
      </c>
      <c r="I46" s="7" t="s">
        <v>344</v>
      </c>
      <c r="J46" s="7" t="s">
        <v>239</v>
      </c>
      <c r="K46" s="7" t="s">
        <v>203</v>
      </c>
      <c r="L46" s="8">
        <v>276044</v>
      </c>
      <c r="M46" s="7" t="s">
        <v>345</v>
      </c>
      <c r="N46" s="7" t="s">
        <v>180</v>
      </c>
      <c r="O46" s="7" t="s">
        <v>204</v>
      </c>
      <c r="P46" s="9">
        <v>43990.291666666664</v>
      </c>
      <c r="Q46" s="9">
        <v>44060</v>
      </c>
      <c r="R46" s="7" t="s">
        <v>229</v>
      </c>
      <c r="S46" s="10">
        <v>43990</v>
      </c>
      <c r="T46" s="7">
        <v>2</v>
      </c>
      <c r="U46" s="7"/>
      <c r="V46" s="7"/>
      <c r="W46" s="7"/>
      <c r="X46" s="7"/>
      <c r="Y46" s="7"/>
      <c r="Z46" s="7"/>
    </row>
    <row r="47" spans="1:26" ht="14.25" customHeight="1" x14ac:dyDescent="0.15">
      <c r="A47" s="7">
        <v>1593</v>
      </c>
      <c r="B47" s="7" t="s">
        <v>4</v>
      </c>
      <c r="C47" s="7" t="s">
        <v>50</v>
      </c>
      <c r="D47" s="7" t="s">
        <v>346</v>
      </c>
      <c r="E47" s="7" t="s">
        <v>199</v>
      </c>
      <c r="F47" s="7" t="s">
        <v>207</v>
      </c>
      <c r="G47" s="7" t="s">
        <v>68</v>
      </c>
      <c r="H47" s="7" t="s">
        <v>224</v>
      </c>
      <c r="I47" s="7" t="s">
        <v>318</v>
      </c>
      <c r="J47" s="7" t="s">
        <v>202</v>
      </c>
      <c r="K47" s="7" t="s">
        <v>203</v>
      </c>
      <c r="L47" s="8">
        <v>22250537</v>
      </c>
      <c r="M47" s="7" t="s">
        <v>347</v>
      </c>
      <c r="N47" s="7" t="s">
        <v>180</v>
      </c>
      <c r="O47" s="7" t="s">
        <v>226</v>
      </c>
      <c r="P47" s="9">
        <v>44020.792361111111</v>
      </c>
      <c r="Q47" s="9">
        <v>44084.708333333336</v>
      </c>
      <c r="R47" s="7"/>
      <c r="S47" s="10">
        <v>44168</v>
      </c>
      <c r="T47" s="7">
        <v>6</v>
      </c>
      <c r="U47" s="7"/>
      <c r="V47" s="7"/>
      <c r="W47" s="7"/>
      <c r="X47" s="7"/>
      <c r="Y47" s="7"/>
      <c r="Z47" s="7"/>
    </row>
    <row r="48" spans="1:26" ht="14.25" customHeight="1" x14ac:dyDescent="0.15">
      <c r="A48" s="7">
        <v>4262</v>
      </c>
      <c r="B48" s="7" t="s">
        <v>4</v>
      </c>
      <c r="C48" s="7" t="s">
        <v>41</v>
      </c>
      <c r="D48" s="7" t="s">
        <v>348</v>
      </c>
      <c r="E48" s="7" t="s">
        <v>199</v>
      </c>
      <c r="F48" s="7" t="s">
        <v>207</v>
      </c>
      <c r="G48" s="7" t="s">
        <v>113</v>
      </c>
      <c r="H48" s="7" t="s">
        <v>105</v>
      </c>
      <c r="I48" s="7"/>
      <c r="J48" s="7" t="s">
        <v>202</v>
      </c>
      <c r="K48" s="7" t="s">
        <v>203</v>
      </c>
      <c r="L48" s="8">
        <v>2500000</v>
      </c>
      <c r="M48" s="7" t="s">
        <v>349</v>
      </c>
      <c r="N48" s="7" t="s">
        <v>180</v>
      </c>
      <c r="O48" s="7" t="s">
        <v>210</v>
      </c>
      <c r="P48" s="9">
        <v>44113.291666666664</v>
      </c>
      <c r="Q48" s="9">
        <v>44134.708333333336</v>
      </c>
      <c r="R48" s="7" t="s">
        <v>350</v>
      </c>
      <c r="S48" s="7" t="s">
        <v>351</v>
      </c>
      <c r="T48" s="7">
        <v>21</v>
      </c>
      <c r="U48" s="7"/>
      <c r="V48" s="7"/>
      <c r="W48" s="7"/>
      <c r="X48" s="7"/>
      <c r="Y48" s="7"/>
      <c r="Z48" s="7"/>
    </row>
    <row r="49" spans="1:26" ht="14.25" customHeight="1" x14ac:dyDescent="0.15">
      <c r="A49" s="7">
        <v>4534</v>
      </c>
      <c r="B49" s="7" t="s">
        <v>4</v>
      </c>
      <c r="C49" s="7" t="s">
        <v>8</v>
      </c>
      <c r="D49" s="7" t="s">
        <v>352</v>
      </c>
      <c r="E49" s="7" t="s">
        <v>199</v>
      </c>
      <c r="F49" s="7" t="s">
        <v>207</v>
      </c>
      <c r="G49" s="7" t="s">
        <v>123</v>
      </c>
      <c r="H49" s="7" t="s">
        <v>101</v>
      </c>
      <c r="I49" s="7" t="s">
        <v>353</v>
      </c>
      <c r="J49" s="7" t="s">
        <v>202</v>
      </c>
      <c r="K49" s="7" t="s">
        <v>203</v>
      </c>
      <c r="L49" s="8">
        <v>51788690</v>
      </c>
      <c r="M49" s="7" t="s">
        <v>354</v>
      </c>
      <c r="N49" s="7" t="s">
        <v>180</v>
      </c>
      <c r="O49" s="7" t="s">
        <v>204</v>
      </c>
      <c r="P49" s="9">
        <v>44155.75</v>
      </c>
      <c r="Q49" s="9">
        <v>44225.708333333336</v>
      </c>
      <c r="R49" s="7" t="s">
        <v>355</v>
      </c>
      <c r="S49" s="10">
        <v>44294</v>
      </c>
      <c r="T49" s="7">
        <v>30</v>
      </c>
      <c r="U49" s="7"/>
      <c r="V49" s="7"/>
      <c r="W49" s="7"/>
      <c r="X49" s="7"/>
      <c r="Y49" s="7"/>
      <c r="Z49" s="7"/>
    </row>
    <row r="50" spans="1:26" ht="14.25" customHeight="1" x14ac:dyDescent="0.15">
      <c r="A50" s="7">
        <v>4055</v>
      </c>
      <c r="B50" s="7" t="s">
        <v>4</v>
      </c>
      <c r="C50" s="7" t="s">
        <v>25</v>
      </c>
      <c r="D50" s="7" t="s">
        <v>356</v>
      </c>
      <c r="E50" s="7" t="s">
        <v>199</v>
      </c>
      <c r="F50" s="7" t="s">
        <v>207</v>
      </c>
      <c r="G50" s="7" t="s">
        <v>99</v>
      </c>
      <c r="H50" s="7" t="s">
        <v>111</v>
      </c>
      <c r="I50" s="7"/>
      <c r="J50" s="7" t="s">
        <v>202</v>
      </c>
      <c r="K50" s="7" t="s">
        <v>203</v>
      </c>
      <c r="L50" s="8">
        <v>30000000</v>
      </c>
      <c r="M50" s="7" t="s">
        <v>354</v>
      </c>
      <c r="N50" s="7" t="s">
        <v>180</v>
      </c>
      <c r="O50" s="7" t="s">
        <v>210</v>
      </c>
      <c r="P50" s="9">
        <v>44091.291666666664</v>
      </c>
      <c r="Q50" s="9">
        <v>44123.499305555553</v>
      </c>
      <c r="R50" s="7" t="s">
        <v>357</v>
      </c>
      <c r="S50" s="10">
        <v>44141</v>
      </c>
      <c r="T50" s="7">
        <v>135</v>
      </c>
      <c r="U50" s="7"/>
      <c r="V50" s="7"/>
      <c r="W50" s="7"/>
      <c r="X50" s="7"/>
      <c r="Y50" s="7"/>
      <c r="Z50" s="7"/>
    </row>
    <row r="51" spans="1:26" ht="14.25" customHeight="1" x14ac:dyDescent="0.15">
      <c r="A51" s="7">
        <v>3279</v>
      </c>
      <c r="B51" s="7" t="s">
        <v>4</v>
      </c>
      <c r="C51" s="7" t="s">
        <v>50</v>
      </c>
      <c r="D51" s="7" t="s">
        <v>358</v>
      </c>
      <c r="E51" s="7" t="s">
        <v>199</v>
      </c>
      <c r="F51" s="7"/>
      <c r="G51" s="7" t="s">
        <v>66</v>
      </c>
      <c r="H51" s="7" t="s">
        <v>109</v>
      </c>
      <c r="I51" s="7" t="s">
        <v>359</v>
      </c>
      <c r="J51" s="7" t="s">
        <v>111</v>
      </c>
      <c r="K51" s="7" t="s">
        <v>203</v>
      </c>
      <c r="L51" s="7"/>
      <c r="M51" s="7" t="s">
        <v>360</v>
      </c>
      <c r="N51" s="7" t="s">
        <v>180</v>
      </c>
      <c r="O51" s="7"/>
      <c r="P51" s="10">
        <v>43862</v>
      </c>
      <c r="Q51" s="9">
        <v>44196.499305555553</v>
      </c>
      <c r="R51" s="7" t="s">
        <v>361</v>
      </c>
      <c r="S51" s="7"/>
      <c r="T51" s="7"/>
      <c r="U51" s="7"/>
      <c r="V51" s="7"/>
      <c r="W51" s="7"/>
      <c r="X51" s="7"/>
      <c r="Y51" s="7"/>
      <c r="Z51" s="7"/>
    </row>
    <row r="52" spans="1:26" ht="14.25" customHeight="1" x14ac:dyDescent="0.15">
      <c r="A52" s="7">
        <v>3171</v>
      </c>
      <c r="B52" s="7" t="s">
        <v>5</v>
      </c>
      <c r="C52" s="7" t="s">
        <v>24</v>
      </c>
      <c r="D52" s="7" t="s">
        <v>362</v>
      </c>
      <c r="E52" s="7" t="s">
        <v>199</v>
      </c>
      <c r="F52" s="7" t="s">
        <v>215</v>
      </c>
      <c r="G52" s="7" t="s">
        <v>80</v>
      </c>
      <c r="H52" s="7" t="s">
        <v>111</v>
      </c>
      <c r="I52" s="7" t="s">
        <v>303</v>
      </c>
      <c r="J52" s="7" t="s">
        <v>111</v>
      </c>
      <c r="K52" s="7" t="s">
        <v>203</v>
      </c>
      <c r="L52" s="8">
        <v>1890000</v>
      </c>
      <c r="M52" s="7" t="s">
        <v>363</v>
      </c>
      <c r="N52" s="7" t="s">
        <v>180</v>
      </c>
      <c r="O52" s="7" t="s">
        <v>204</v>
      </c>
      <c r="P52" s="7"/>
      <c r="Q52" s="7"/>
      <c r="R52" s="7" t="s">
        <v>364</v>
      </c>
      <c r="S52" s="7" t="s">
        <v>365</v>
      </c>
      <c r="T52" s="7"/>
      <c r="U52" s="7"/>
      <c r="V52" s="7"/>
      <c r="W52" s="7"/>
      <c r="X52" s="7"/>
      <c r="Y52" s="7"/>
      <c r="Z52" s="7"/>
    </row>
    <row r="53" spans="1:26" ht="14.25" customHeight="1" x14ac:dyDescent="0.15">
      <c r="A53" s="7">
        <v>2013</v>
      </c>
      <c r="B53" s="7" t="s">
        <v>4</v>
      </c>
      <c r="C53" s="7" t="s">
        <v>11</v>
      </c>
      <c r="D53" s="7" t="s">
        <v>366</v>
      </c>
      <c r="E53" s="7" t="s">
        <v>274</v>
      </c>
      <c r="F53" s="7" t="s">
        <v>207</v>
      </c>
      <c r="G53" s="7" t="s">
        <v>66</v>
      </c>
      <c r="H53" s="7" t="s">
        <v>101</v>
      </c>
      <c r="I53" s="7"/>
      <c r="J53" s="7" t="s">
        <v>202</v>
      </c>
      <c r="K53" s="7" t="s">
        <v>203</v>
      </c>
      <c r="L53" s="8">
        <v>38000000</v>
      </c>
      <c r="M53" s="7" t="s">
        <v>367</v>
      </c>
      <c r="N53" s="7" t="s">
        <v>180</v>
      </c>
      <c r="O53" s="7" t="s">
        <v>204</v>
      </c>
      <c r="P53" s="9">
        <v>43886.333333333336</v>
      </c>
      <c r="Q53" s="9">
        <v>44070.708333333336</v>
      </c>
      <c r="R53" s="7" t="s">
        <v>368</v>
      </c>
      <c r="S53" s="7" t="s">
        <v>369</v>
      </c>
      <c r="T53" s="7">
        <v>20</v>
      </c>
      <c r="U53" s="7"/>
      <c r="V53" s="7"/>
      <c r="W53" s="7"/>
      <c r="X53" s="7"/>
      <c r="Y53" s="7"/>
      <c r="Z53" s="7"/>
    </row>
    <row r="54" spans="1:26" ht="14.25" customHeight="1" x14ac:dyDescent="0.15">
      <c r="A54" s="7">
        <v>5914</v>
      </c>
      <c r="B54" s="7" t="s">
        <v>5</v>
      </c>
      <c r="C54" s="7" t="s">
        <v>37</v>
      </c>
      <c r="D54" s="7" t="s">
        <v>370</v>
      </c>
      <c r="E54" s="7" t="s">
        <v>199</v>
      </c>
      <c r="F54" s="7" t="s">
        <v>215</v>
      </c>
      <c r="G54" s="7" t="s">
        <v>76</v>
      </c>
      <c r="H54" s="7" t="s">
        <v>238</v>
      </c>
      <c r="I54" s="7"/>
      <c r="J54" s="7" t="s">
        <v>239</v>
      </c>
      <c r="K54" s="11">
        <v>0.47</v>
      </c>
      <c r="L54" s="8">
        <v>4766552</v>
      </c>
      <c r="M54" s="7" t="s">
        <v>371</v>
      </c>
      <c r="N54" s="7" t="s">
        <v>180</v>
      </c>
      <c r="O54" s="7" t="s">
        <v>204</v>
      </c>
      <c r="P54" s="7" t="s">
        <v>372</v>
      </c>
      <c r="Q54" s="7"/>
      <c r="R54" s="7"/>
      <c r="S54" s="10">
        <v>44348</v>
      </c>
      <c r="T54" s="7"/>
      <c r="U54" s="7"/>
      <c r="V54" s="7"/>
      <c r="W54" s="7"/>
      <c r="X54" s="7"/>
      <c r="Y54" s="7"/>
      <c r="Z54" s="7"/>
    </row>
    <row r="55" spans="1:26" ht="14.25" customHeight="1" x14ac:dyDescent="0.15">
      <c r="A55" s="7">
        <v>4256</v>
      </c>
      <c r="B55" s="7" t="s">
        <v>4</v>
      </c>
      <c r="C55" s="7" t="s">
        <v>41</v>
      </c>
      <c r="D55" s="7" t="s">
        <v>373</v>
      </c>
      <c r="E55" s="7" t="s">
        <v>199</v>
      </c>
      <c r="F55" s="7" t="s">
        <v>207</v>
      </c>
      <c r="G55" s="7" t="s">
        <v>113</v>
      </c>
      <c r="H55" s="7" t="s">
        <v>111</v>
      </c>
      <c r="I55" s="7"/>
      <c r="J55" s="7" t="s">
        <v>202</v>
      </c>
      <c r="K55" s="7" t="s">
        <v>203</v>
      </c>
      <c r="L55" s="8">
        <v>20000000</v>
      </c>
      <c r="M55" s="7" t="s">
        <v>371</v>
      </c>
      <c r="N55" s="7" t="s">
        <v>180</v>
      </c>
      <c r="O55" s="7" t="s">
        <v>210</v>
      </c>
      <c r="P55" s="9">
        <v>44113.291666666664</v>
      </c>
      <c r="Q55" s="9">
        <v>44134.708333333336</v>
      </c>
      <c r="R55" s="7" t="s">
        <v>374</v>
      </c>
      <c r="S55" s="7" t="s">
        <v>375</v>
      </c>
      <c r="T55" s="7">
        <v>233</v>
      </c>
      <c r="U55" s="7"/>
      <c r="V55" s="7"/>
      <c r="W55" s="7"/>
      <c r="X55" s="7"/>
      <c r="Y55" s="7"/>
      <c r="Z55" s="7"/>
    </row>
    <row r="56" spans="1:26" ht="14.25" customHeight="1" x14ac:dyDescent="0.15">
      <c r="A56" s="7">
        <v>4244</v>
      </c>
      <c r="B56" s="7" t="s">
        <v>4</v>
      </c>
      <c r="C56" s="7" t="s">
        <v>41</v>
      </c>
      <c r="D56" s="7" t="s">
        <v>376</v>
      </c>
      <c r="E56" s="7" t="s">
        <v>199</v>
      </c>
      <c r="F56" s="7" t="s">
        <v>207</v>
      </c>
      <c r="G56" s="7" t="s">
        <v>113</v>
      </c>
      <c r="H56" s="7" t="s">
        <v>111</v>
      </c>
      <c r="I56" s="7" t="s">
        <v>377</v>
      </c>
      <c r="J56" s="7" t="s">
        <v>202</v>
      </c>
      <c r="K56" s="7" t="s">
        <v>203</v>
      </c>
      <c r="L56" s="8">
        <v>13000000</v>
      </c>
      <c r="M56" s="7" t="s">
        <v>371</v>
      </c>
      <c r="N56" s="7" t="s">
        <v>180</v>
      </c>
      <c r="O56" s="7" t="s">
        <v>210</v>
      </c>
      <c r="P56" s="9">
        <v>44113.291666666664</v>
      </c>
      <c r="Q56" s="9">
        <v>44134.708333333336</v>
      </c>
      <c r="R56" s="7" t="s">
        <v>374</v>
      </c>
      <c r="S56" s="7" t="s">
        <v>375</v>
      </c>
      <c r="T56" s="7">
        <v>127</v>
      </c>
      <c r="U56" s="7"/>
      <c r="V56" s="7"/>
      <c r="W56" s="7"/>
      <c r="X56" s="7"/>
      <c r="Y56" s="7"/>
      <c r="Z56" s="7"/>
    </row>
    <row r="57" spans="1:26" ht="14.25" customHeight="1" x14ac:dyDescent="0.15">
      <c r="A57" s="7">
        <v>2064</v>
      </c>
      <c r="B57" s="7" t="s">
        <v>5</v>
      </c>
      <c r="C57" s="7" t="s">
        <v>20</v>
      </c>
      <c r="D57" s="7" t="s">
        <v>378</v>
      </c>
      <c r="E57" s="7" t="s">
        <v>199</v>
      </c>
      <c r="F57" s="7" t="s">
        <v>207</v>
      </c>
      <c r="G57" s="7" t="s">
        <v>128</v>
      </c>
      <c r="H57" s="7" t="s">
        <v>200</v>
      </c>
      <c r="I57" s="7" t="s">
        <v>379</v>
      </c>
      <c r="J57" s="7" t="s">
        <v>202</v>
      </c>
      <c r="K57" s="7" t="s">
        <v>203</v>
      </c>
      <c r="L57" s="7"/>
      <c r="M57" s="7" t="s">
        <v>380</v>
      </c>
      <c r="N57" s="7" t="s">
        <v>180</v>
      </c>
      <c r="O57" s="7" t="s">
        <v>204</v>
      </c>
      <c r="P57" s="7" t="s">
        <v>381</v>
      </c>
      <c r="Q57" s="7"/>
      <c r="R57" s="7" t="s">
        <v>382</v>
      </c>
      <c r="S57" s="7" t="s">
        <v>381</v>
      </c>
      <c r="T57" s="7"/>
      <c r="U57" s="7"/>
      <c r="V57" s="7"/>
      <c r="W57" s="7"/>
      <c r="X57" s="7"/>
      <c r="Y57" s="7"/>
      <c r="Z57" s="7"/>
    </row>
    <row r="58" spans="1:26" ht="14.25" customHeight="1" x14ac:dyDescent="0.15">
      <c r="A58" s="7">
        <v>5446</v>
      </c>
      <c r="B58" s="7" t="s">
        <v>4</v>
      </c>
      <c r="C58" s="7" t="s">
        <v>8</v>
      </c>
      <c r="D58" s="7" t="s">
        <v>383</v>
      </c>
      <c r="E58" s="7" t="s">
        <v>199</v>
      </c>
      <c r="F58" s="7" t="s">
        <v>207</v>
      </c>
      <c r="G58" s="7" t="s">
        <v>126</v>
      </c>
      <c r="H58" s="7" t="s">
        <v>101</v>
      </c>
      <c r="I58" s="7"/>
      <c r="J58" s="7" t="s">
        <v>239</v>
      </c>
      <c r="K58" s="11">
        <v>0.25</v>
      </c>
      <c r="L58" s="8">
        <v>2000000</v>
      </c>
      <c r="M58" s="7" t="s">
        <v>384</v>
      </c>
      <c r="N58" s="7" t="s">
        <v>180</v>
      </c>
      <c r="O58" s="7" t="s">
        <v>204</v>
      </c>
      <c r="P58" s="9">
        <v>44239.833333333336</v>
      </c>
      <c r="Q58" s="9">
        <v>44293.708333333336</v>
      </c>
      <c r="R58" s="7" t="s">
        <v>385</v>
      </c>
      <c r="S58" s="10">
        <v>44357</v>
      </c>
      <c r="T58" s="7">
        <v>7</v>
      </c>
      <c r="U58" s="7"/>
      <c r="V58" s="7"/>
      <c r="W58" s="7"/>
      <c r="X58" s="7"/>
      <c r="Y58" s="7"/>
      <c r="Z58" s="7"/>
    </row>
    <row r="59" spans="1:26" ht="14.25" customHeight="1" x14ac:dyDescent="0.15">
      <c r="A59" s="7">
        <v>4531</v>
      </c>
      <c r="B59" s="7" t="s">
        <v>4</v>
      </c>
      <c r="C59" s="7" t="s">
        <v>8</v>
      </c>
      <c r="D59" s="7" t="s">
        <v>386</v>
      </c>
      <c r="E59" s="7" t="s">
        <v>199</v>
      </c>
      <c r="F59" s="7" t="s">
        <v>207</v>
      </c>
      <c r="G59" s="7" t="s">
        <v>124</v>
      </c>
      <c r="H59" s="7" t="s">
        <v>103</v>
      </c>
      <c r="I59" s="7"/>
      <c r="J59" s="7" t="s">
        <v>202</v>
      </c>
      <c r="K59" s="7" t="s">
        <v>203</v>
      </c>
      <c r="L59" s="8">
        <v>17575000</v>
      </c>
      <c r="M59" s="7" t="s">
        <v>384</v>
      </c>
      <c r="N59" s="7" t="s">
        <v>180</v>
      </c>
      <c r="O59" s="7" t="s">
        <v>210</v>
      </c>
      <c r="P59" s="9">
        <v>44155.75</v>
      </c>
      <c r="Q59" s="9">
        <v>44232.708333333336</v>
      </c>
      <c r="R59" s="7" t="s">
        <v>387</v>
      </c>
      <c r="S59" s="10">
        <v>44357</v>
      </c>
      <c r="T59" s="7">
        <v>106</v>
      </c>
      <c r="U59" s="7"/>
      <c r="V59" s="7"/>
      <c r="W59" s="7"/>
      <c r="X59" s="7"/>
      <c r="Y59" s="7"/>
      <c r="Z59" s="7"/>
    </row>
    <row r="60" spans="1:26" ht="14.25" customHeight="1" x14ac:dyDescent="0.15">
      <c r="A60" s="7">
        <v>5401</v>
      </c>
      <c r="B60" s="7" t="s">
        <v>3</v>
      </c>
      <c r="C60" s="7" t="s">
        <v>31</v>
      </c>
      <c r="D60" s="7" t="s">
        <v>388</v>
      </c>
      <c r="E60" s="7" t="s">
        <v>199</v>
      </c>
      <c r="F60" s="7" t="s">
        <v>207</v>
      </c>
      <c r="G60" s="7" t="s">
        <v>170</v>
      </c>
      <c r="H60" s="7" t="s">
        <v>101</v>
      </c>
      <c r="I60" s="7" t="s">
        <v>389</v>
      </c>
      <c r="J60" s="7" t="s">
        <v>202</v>
      </c>
      <c r="K60" s="7" t="s">
        <v>203</v>
      </c>
      <c r="L60" s="8">
        <v>150000</v>
      </c>
      <c r="M60" s="7" t="s">
        <v>390</v>
      </c>
      <c r="N60" s="7" t="s">
        <v>180</v>
      </c>
      <c r="O60" s="7" t="s">
        <v>204</v>
      </c>
      <c r="P60" s="9">
        <v>44236.333333333336</v>
      </c>
      <c r="Q60" s="9">
        <v>44593.708333333336</v>
      </c>
      <c r="R60" s="7" t="s">
        <v>254</v>
      </c>
      <c r="S60" s="7" t="s">
        <v>391</v>
      </c>
      <c r="T60" s="7"/>
      <c r="U60" s="7"/>
      <c r="V60" s="7"/>
      <c r="W60" s="7"/>
      <c r="X60" s="7"/>
      <c r="Y60" s="7"/>
      <c r="Z60" s="7"/>
    </row>
    <row r="61" spans="1:26" ht="14.25" customHeight="1" x14ac:dyDescent="0.15">
      <c r="A61" s="7">
        <v>4603</v>
      </c>
      <c r="B61" s="7" t="s">
        <v>4</v>
      </c>
      <c r="C61" s="7" t="s">
        <v>31</v>
      </c>
      <c r="D61" s="7" t="s">
        <v>388</v>
      </c>
      <c r="E61" s="7" t="s">
        <v>199</v>
      </c>
      <c r="F61" s="7" t="s">
        <v>207</v>
      </c>
      <c r="G61" s="7" t="s">
        <v>170</v>
      </c>
      <c r="H61" s="7" t="s">
        <v>101</v>
      </c>
      <c r="I61" s="7" t="s">
        <v>389</v>
      </c>
      <c r="J61" s="7" t="s">
        <v>202</v>
      </c>
      <c r="K61" s="7" t="s">
        <v>203</v>
      </c>
      <c r="L61" s="8">
        <v>150000</v>
      </c>
      <c r="M61" s="7" t="s">
        <v>390</v>
      </c>
      <c r="N61" s="7" t="s">
        <v>180</v>
      </c>
      <c r="O61" s="7" t="s">
        <v>204</v>
      </c>
      <c r="P61" s="9">
        <v>44160.333333333336</v>
      </c>
      <c r="Q61" s="9">
        <v>44228.999305555553</v>
      </c>
      <c r="R61" s="7" t="s">
        <v>254</v>
      </c>
      <c r="S61" s="7" t="s">
        <v>391</v>
      </c>
      <c r="T61" s="7"/>
      <c r="U61" s="7"/>
      <c r="V61" s="7"/>
      <c r="W61" s="7"/>
      <c r="X61" s="7"/>
      <c r="Y61" s="7"/>
      <c r="Z61" s="7"/>
    </row>
    <row r="62" spans="1:26" ht="14.25" customHeight="1" x14ac:dyDescent="0.15">
      <c r="A62" s="7">
        <v>1668</v>
      </c>
      <c r="B62" s="7" t="s">
        <v>4</v>
      </c>
      <c r="C62" s="7" t="s">
        <v>21</v>
      </c>
      <c r="D62" s="7" t="s">
        <v>392</v>
      </c>
      <c r="E62" s="7" t="s">
        <v>199</v>
      </c>
      <c r="F62" s="7" t="s">
        <v>207</v>
      </c>
      <c r="G62" s="7" t="s">
        <v>131</v>
      </c>
      <c r="H62" s="7" t="s">
        <v>238</v>
      </c>
      <c r="I62" s="7" t="s">
        <v>393</v>
      </c>
      <c r="J62" s="7" t="s">
        <v>202</v>
      </c>
      <c r="K62" s="7" t="s">
        <v>203</v>
      </c>
      <c r="L62" s="8">
        <v>750000</v>
      </c>
      <c r="M62" s="7" t="s">
        <v>394</v>
      </c>
      <c r="N62" s="7" t="s">
        <v>180</v>
      </c>
      <c r="O62" s="7" t="s">
        <v>226</v>
      </c>
      <c r="P62" s="9">
        <v>44244.333333333336</v>
      </c>
      <c r="Q62" s="9">
        <v>44277.5</v>
      </c>
      <c r="R62" s="7" t="s">
        <v>395</v>
      </c>
      <c r="S62" s="7" t="s">
        <v>396</v>
      </c>
      <c r="T62" s="7">
        <v>95</v>
      </c>
      <c r="U62" s="7"/>
      <c r="V62" s="7"/>
      <c r="W62" s="7"/>
      <c r="X62" s="7"/>
      <c r="Y62" s="7"/>
      <c r="Z62" s="7"/>
    </row>
    <row r="63" spans="1:26" ht="14.25" customHeight="1" x14ac:dyDescent="0.15">
      <c r="A63" s="7">
        <v>5107</v>
      </c>
      <c r="B63" s="7" t="s">
        <v>4</v>
      </c>
      <c r="C63" s="7" t="s">
        <v>42</v>
      </c>
      <c r="D63" s="7" t="s">
        <v>397</v>
      </c>
      <c r="E63" s="7" t="s">
        <v>199</v>
      </c>
      <c r="F63" s="7" t="s">
        <v>215</v>
      </c>
      <c r="G63" s="7" t="s">
        <v>66</v>
      </c>
      <c r="H63" s="7" t="s">
        <v>111</v>
      </c>
      <c r="I63" s="7" t="s">
        <v>398</v>
      </c>
      <c r="J63" s="7" t="s">
        <v>202</v>
      </c>
      <c r="K63" s="7" t="s">
        <v>203</v>
      </c>
      <c r="L63" s="8">
        <v>7000000</v>
      </c>
      <c r="M63" s="7" t="s">
        <v>399</v>
      </c>
      <c r="N63" s="7" t="s">
        <v>180</v>
      </c>
      <c r="O63" s="7" t="s">
        <v>210</v>
      </c>
      <c r="P63" s="9">
        <v>44208.333333333336</v>
      </c>
      <c r="Q63" s="9">
        <v>44211.708333333336</v>
      </c>
      <c r="R63" s="7" t="s">
        <v>400</v>
      </c>
      <c r="S63" s="10">
        <v>44337</v>
      </c>
      <c r="T63" s="7">
        <v>26</v>
      </c>
      <c r="U63" s="7"/>
      <c r="V63" s="7"/>
      <c r="W63" s="7"/>
      <c r="X63" s="7"/>
      <c r="Y63" s="7"/>
      <c r="Z63" s="7"/>
    </row>
    <row r="64" spans="1:26" ht="14.25" customHeight="1" x14ac:dyDescent="0.15">
      <c r="A64" s="7">
        <v>1221</v>
      </c>
      <c r="B64" s="7" t="s">
        <v>5</v>
      </c>
      <c r="C64" s="7" t="s">
        <v>52</v>
      </c>
      <c r="D64" s="7" t="s">
        <v>401</v>
      </c>
      <c r="E64" s="7" t="s">
        <v>199</v>
      </c>
      <c r="F64" s="7" t="s">
        <v>215</v>
      </c>
      <c r="G64" s="7" t="s">
        <v>153</v>
      </c>
      <c r="H64" s="7" t="s">
        <v>287</v>
      </c>
      <c r="I64" s="7" t="s">
        <v>402</v>
      </c>
      <c r="J64" s="7" t="s">
        <v>202</v>
      </c>
      <c r="K64" s="11">
        <v>0.9</v>
      </c>
      <c r="L64" s="8">
        <v>400000000</v>
      </c>
      <c r="M64" s="7" t="s">
        <v>403</v>
      </c>
      <c r="N64" s="7" t="s">
        <v>180</v>
      </c>
      <c r="O64" s="7" t="s">
        <v>204</v>
      </c>
      <c r="P64" s="7"/>
      <c r="Q64" s="7"/>
      <c r="R64" s="7" t="s">
        <v>335</v>
      </c>
      <c r="S64" s="7" t="s">
        <v>404</v>
      </c>
      <c r="T64" s="7"/>
      <c r="U64" s="7"/>
      <c r="V64" s="7"/>
      <c r="W64" s="7"/>
      <c r="X64" s="7"/>
      <c r="Y64" s="7"/>
      <c r="Z64" s="7"/>
    </row>
    <row r="65" spans="1:26" ht="14.25" customHeight="1" x14ac:dyDescent="0.15">
      <c r="A65" s="7">
        <v>1848</v>
      </c>
      <c r="B65" s="7" t="s">
        <v>3</v>
      </c>
      <c r="C65" s="7" t="s">
        <v>50</v>
      </c>
      <c r="D65" s="7" t="s">
        <v>405</v>
      </c>
      <c r="E65" s="7" t="s">
        <v>274</v>
      </c>
      <c r="F65" s="7" t="s">
        <v>207</v>
      </c>
      <c r="G65" s="7" t="s">
        <v>167</v>
      </c>
      <c r="H65" s="7" t="s">
        <v>107</v>
      </c>
      <c r="I65" s="7" t="s">
        <v>406</v>
      </c>
      <c r="J65" s="7" t="s">
        <v>111</v>
      </c>
      <c r="K65" s="7" t="s">
        <v>203</v>
      </c>
      <c r="L65" s="8">
        <v>550000000</v>
      </c>
      <c r="M65" s="7" t="s">
        <v>407</v>
      </c>
      <c r="N65" s="7" t="s">
        <v>180</v>
      </c>
      <c r="O65" s="7" t="s">
        <v>226</v>
      </c>
      <c r="P65" s="9">
        <v>44021.291666666664</v>
      </c>
      <c r="Q65" s="7" t="s">
        <v>240</v>
      </c>
      <c r="R65" s="7" t="s">
        <v>240</v>
      </c>
      <c r="S65" s="7" t="s">
        <v>240</v>
      </c>
      <c r="T65" s="7"/>
      <c r="U65" s="7"/>
      <c r="V65" s="7"/>
      <c r="W65" s="7"/>
      <c r="X65" s="7"/>
      <c r="Y65" s="7"/>
      <c r="Z65" s="7"/>
    </row>
    <row r="66" spans="1:26" ht="14.25" customHeight="1" x14ac:dyDescent="0.15">
      <c r="A66" s="7">
        <v>5704</v>
      </c>
      <c r="B66" s="7" t="s">
        <v>4</v>
      </c>
      <c r="C66" s="7" t="s">
        <v>34</v>
      </c>
      <c r="D66" s="7" t="s">
        <v>408</v>
      </c>
      <c r="E66" s="7" t="s">
        <v>199</v>
      </c>
      <c r="F66" s="7" t="s">
        <v>207</v>
      </c>
      <c r="G66" s="7" t="s">
        <v>122</v>
      </c>
      <c r="H66" s="7" t="s">
        <v>111</v>
      </c>
      <c r="I66" s="7" t="s">
        <v>409</v>
      </c>
      <c r="J66" s="7" t="s">
        <v>202</v>
      </c>
      <c r="K66" s="11">
        <v>0.25</v>
      </c>
      <c r="L66" s="8">
        <v>24781298</v>
      </c>
      <c r="M66" s="7" t="s">
        <v>410</v>
      </c>
      <c r="N66" s="7" t="s">
        <v>180</v>
      </c>
      <c r="O66" s="7" t="s">
        <v>226</v>
      </c>
      <c r="P66" s="9">
        <v>44273.291666666664</v>
      </c>
      <c r="Q66" s="9">
        <v>44316.999305555553</v>
      </c>
      <c r="R66" s="7" t="s">
        <v>411</v>
      </c>
      <c r="S66" s="12">
        <v>44368</v>
      </c>
      <c r="T66" s="7">
        <v>14</v>
      </c>
      <c r="U66" s="7"/>
      <c r="V66" s="7"/>
      <c r="W66" s="7"/>
      <c r="X66" s="7"/>
      <c r="Y66" s="7"/>
      <c r="Z66" s="7"/>
    </row>
    <row r="67" spans="1:26" ht="14.25" customHeight="1" x14ac:dyDescent="0.15">
      <c r="A67" s="7">
        <v>1773</v>
      </c>
      <c r="B67" s="7" t="s">
        <v>4</v>
      </c>
      <c r="C67" s="7" t="s">
        <v>27</v>
      </c>
      <c r="D67" s="7" t="s">
        <v>412</v>
      </c>
      <c r="E67" s="7" t="s">
        <v>199</v>
      </c>
      <c r="F67" s="7" t="s">
        <v>207</v>
      </c>
      <c r="G67" s="7" t="s">
        <v>62</v>
      </c>
      <c r="H67" s="7" t="s">
        <v>208</v>
      </c>
      <c r="I67" s="7" t="s">
        <v>413</v>
      </c>
      <c r="J67" s="7" t="s">
        <v>239</v>
      </c>
      <c r="K67" s="11">
        <v>0.25</v>
      </c>
      <c r="L67" s="8">
        <v>11300000</v>
      </c>
      <c r="M67" s="7" t="s">
        <v>414</v>
      </c>
      <c r="N67" s="7" t="s">
        <v>180</v>
      </c>
      <c r="O67" s="7" t="s">
        <v>204</v>
      </c>
      <c r="P67" s="9">
        <v>44204.333333333336</v>
      </c>
      <c r="Q67" s="9">
        <v>44232.708333333336</v>
      </c>
      <c r="R67" s="7" t="s">
        <v>415</v>
      </c>
      <c r="S67" s="10">
        <v>44377</v>
      </c>
      <c r="T67" s="7">
        <v>5</v>
      </c>
      <c r="U67" s="7"/>
      <c r="V67" s="7"/>
      <c r="W67" s="7"/>
      <c r="X67" s="7"/>
      <c r="Y67" s="7"/>
      <c r="Z67" s="7"/>
    </row>
    <row r="68" spans="1:26" ht="14.25" customHeight="1" x14ac:dyDescent="0.15">
      <c r="A68" s="7">
        <v>5080</v>
      </c>
      <c r="B68" s="7" t="s">
        <v>4</v>
      </c>
      <c r="C68" s="7" t="s">
        <v>27</v>
      </c>
      <c r="D68" s="7" t="s">
        <v>416</v>
      </c>
      <c r="E68" s="7" t="s">
        <v>199</v>
      </c>
      <c r="F68" s="7" t="s">
        <v>207</v>
      </c>
      <c r="G68" s="7" t="s">
        <v>62</v>
      </c>
      <c r="H68" s="7" t="s">
        <v>200</v>
      </c>
      <c r="I68" s="7" t="s">
        <v>417</v>
      </c>
      <c r="J68" s="7" t="s">
        <v>239</v>
      </c>
      <c r="K68" s="11">
        <v>0.25</v>
      </c>
      <c r="L68" s="8">
        <v>22324000</v>
      </c>
      <c r="M68" s="7" t="s">
        <v>418</v>
      </c>
      <c r="N68" s="7" t="s">
        <v>180</v>
      </c>
      <c r="O68" s="7" t="s">
        <v>204</v>
      </c>
      <c r="P68" s="9">
        <v>44207.333333333336</v>
      </c>
      <c r="Q68" s="9">
        <v>44244.708333333336</v>
      </c>
      <c r="R68" s="7" t="s">
        <v>419</v>
      </c>
      <c r="S68" s="7" t="s">
        <v>420</v>
      </c>
      <c r="T68" s="7">
        <v>4</v>
      </c>
      <c r="U68" s="7"/>
      <c r="V68" s="7"/>
      <c r="W68" s="7"/>
      <c r="X68" s="7"/>
      <c r="Y68" s="7"/>
      <c r="Z68" s="7"/>
    </row>
    <row r="69" spans="1:26" ht="14.25" customHeight="1" x14ac:dyDescent="0.15">
      <c r="A69" s="7">
        <v>5011</v>
      </c>
      <c r="B69" s="7" t="s">
        <v>4</v>
      </c>
      <c r="C69" s="7" t="s">
        <v>10</v>
      </c>
      <c r="D69" s="7" t="s">
        <v>421</v>
      </c>
      <c r="E69" s="7" t="s">
        <v>199</v>
      </c>
      <c r="F69" s="7" t="s">
        <v>215</v>
      </c>
      <c r="G69" s="7" t="s">
        <v>67</v>
      </c>
      <c r="H69" s="7" t="s">
        <v>208</v>
      </c>
      <c r="I69" s="7" t="s">
        <v>422</v>
      </c>
      <c r="J69" s="7" t="s">
        <v>202</v>
      </c>
      <c r="K69" s="7" t="s">
        <v>203</v>
      </c>
      <c r="L69" s="8">
        <v>1400000</v>
      </c>
      <c r="M69" s="7" t="s">
        <v>423</v>
      </c>
      <c r="N69" s="7" t="s">
        <v>180</v>
      </c>
      <c r="O69" s="7" t="s">
        <v>204</v>
      </c>
      <c r="P69" s="10">
        <v>44202</v>
      </c>
      <c r="Q69" s="9">
        <v>44225.708333333336</v>
      </c>
      <c r="R69" s="7" t="s">
        <v>424</v>
      </c>
      <c r="S69" s="12">
        <v>44490</v>
      </c>
      <c r="T69" s="7">
        <v>20</v>
      </c>
      <c r="U69" s="7"/>
      <c r="V69" s="7"/>
      <c r="W69" s="7"/>
      <c r="X69" s="7"/>
      <c r="Y69" s="7"/>
      <c r="Z69" s="7"/>
    </row>
    <row r="70" spans="1:26" ht="14.25" customHeight="1" x14ac:dyDescent="0.15">
      <c r="A70" s="7">
        <v>4235</v>
      </c>
      <c r="B70" s="7" t="s">
        <v>4</v>
      </c>
      <c r="C70" s="7" t="s">
        <v>15</v>
      </c>
      <c r="D70" s="7" t="s">
        <v>425</v>
      </c>
      <c r="E70" s="7" t="s">
        <v>199</v>
      </c>
      <c r="F70" s="7" t="s">
        <v>215</v>
      </c>
      <c r="G70" s="7" t="s">
        <v>127</v>
      </c>
      <c r="H70" s="7" t="s">
        <v>101</v>
      </c>
      <c r="I70" s="7" t="s">
        <v>426</v>
      </c>
      <c r="J70" s="7" t="s">
        <v>239</v>
      </c>
      <c r="K70" s="7" t="s">
        <v>203</v>
      </c>
      <c r="L70" s="8">
        <v>2500000</v>
      </c>
      <c r="M70" s="7" t="s">
        <v>427</v>
      </c>
      <c r="N70" s="7" t="s">
        <v>180</v>
      </c>
      <c r="O70" s="7" t="s">
        <v>210</v>
      </c>
      <c r="P70" s="9">
        <v>44116.291666666664</v>
      </c>
      <c r="Q70" s="9">
        <v>44155</v>
      </c>
      <c r="R70" s="7" t="s">
        <v>428</v>
      </c>
      <c r="S70" s="10">
        <v>44295</v>
      </c>
      <c r="T70" s="7">
        <v>38</v>
      </c>
      <c r="U70" s="7"/>
      <c r="V70" s="7"/>
      <c r="W70" s="7"/>
      <c r="X70" s="7"/>
      <c r="Y70" s="7"/>
      <c r="Z70" s="7"/>
    </row>
    <row r="71" spans="1:26" ht="14.25" customHeight="1" x14ac:dyDescent="0.15">
      <c r="A71" s="7">
        <v>3360</v>
      </c>
      <c r="B71" s="7" t="s">
        <v>4</v>
      </c>
      <c r="C71" s="7" t="s">
        <v>44</v>
      </c>
      <c r="D71" s="7" t="s">
        <v>429</v>
      </c>
      <c r="E71" s="7" t="s">
        <v>199</v>
      </c>
      <c r="F71" s="7" t="s">
        <v>215</v>
      </c>
      <c r="G71" s="7" t="s">
        <v>148</v>
      </c>
      <c r="H71" s="7" t="s">
        <v>208</v>
      </c>
      <c r="I71" s="7" t="s">
        <v>430</v>
      </c>
      <c r="J71" s="7" t="s">
        <v>202</v>
      </c>
      <c r="K71" s="7" t="s">
        <v>203</v>
      </c>
      <c r="L71" s="8">
        <v>8000000</v>
      </c>
      <c r="M71" s="7" t="s">
        <v>431</v>
      </c>
      <c r="N71" s="7" t="s">
        <v>180</v>
      </c>
      <c r="O71" s="7" t="s">
        <v>204</v>
      </c>
      <c r="P71" s="9">
        <v>44050.958333333336</v>
      </c>
      <c r="Q71" s="9">
        <v>44095.708333333336</v>
      </c>
      <c r="R71" s="7" t="s">
        <v>415</v>
      </c>
      <c r="S71" s="7" t="s">
        <v>432</v>
      </c>
      <c r="T71" s="7">
        <v>88</v>
      </c>
      <c r="U71" s="7"/>
      <c r="V71" s="7"/>
      <c r="W71" s="7"/>
      <c r="X71" s="7"/>
      <c r="Y71" s="7"/>
      <c r="Z71" s="7"/>
    </row>
    <row r="72" spans="1:26" ht="14.25" customHeight="1" x14ac:dyDescent="0.15">
      <c r="A72" s="7">
        <v>1902</v>
      </c>
      <c r="B72" s="7" t="s">
        <v>3</v>
      </c>
      <c r="C72" s="7" t="s">
        <v>50</v>
      </c>
      <c r="D72" s="7" t="s">
        <v>433</v>
      </c>
      <c r="E72" s="7" t="s">
        <v>274</v>
      </c>
      <c r="F72" s="7" t="s">
        <v>207</v>
      </c>
      <c r="G72" s="7" t="s">
        <v>66</v>
      </c>
      <c r="H72" s="7" t="s">
        <v>224</v>
      </c>
      <c r="I72" s="7" t="s">
        <v>434</v>
      </c>
      <c r="J72" s="7" t="s">
        <v>111</v>
      </c>
      <c r="K72" s="7" t="s">
        <v>203</v>
      </c>
      <c r="L72" s="8">
        <v>10000000</v>
      </c>
      <c r="M72" s="7" t="s">
        <v>435</v>
      </c>
      <c r="N72" s="7" t="s">
        <v>180</v>
      </c>
      <c r="O72" s="7" t="s">
        <v>210</v>
      </c>
      <c r="P72" s="9">
        <v>41456.291666666664</v>
      </c>
      <c r="Q72" s="7" t="s">
        <v>240</v>
      </c>
      <c r="R72" s="7" t="s">
        <v>436</v>
      </c>
      <c r="S72" s="7" t="s">
        <v>437</v>
      </c>
      <c r="T72" s="7"/>
      <c r="U72" s="7"/>
      <c r="V72" s="7"/>
      <c r="W72" s="7"/>
      <c r="X72" s="7"/>
      <c r="Y72" s="7"/>
      <c r="Z72" s="7"/>
    </row>
    <row r="73" spans="1:26" ht="14.25" customHeight="1" x14ac:dyDescent="0.15">
      <c r="A73" s="7">
        <v>5677</v>
      </c>
      <c r="B73" s="7" t="s">
        <v>4</v>
      </c>
      <c r="C73" s="7" t="s">
        <v>44</v>
      </c>
      <c r="D73" s="7" t="s">
        <v>438</v>
      </c>
      <c r="E73" s="7" t="s">
        <v>199</v>
      </c>
      <c r="F73" s="7" t="s">
        <v>215</v>
      </c>
      <c r="G73" s="7" t="s">
        <v>142</v>
      </c>
      <c r="H73" s="7" t="s">
        <v>238</v>
      </c>
      <c r="I73" s="7" t="s">
        <v>439</v>
      </c>
      <c r="J73" s="7" t="s">
        <v>202</v>
      </c>
      <c r="K73" s="7" t="s">
        <v>203</v>
      </c>
      <c r="L73" s="8">
        <v>7500000</v>
      </c>
      <c r="M73" s="7" t="s">
        <v>440</v>
      </c>
      <c r="N73" s="7" t="s">
        <v>180</v>
      </c>
      <c r="O73" s="7" t="s">
        <v>226</v>
      </c>
      <c r="P73" s="9">
        <v>44270.291666666664</v>
      </c>
      <c r="Q73" s="9">
        <v>44309.708333333336</v>
      </c>
      <c r="R73" s="12">
        <v>44554</v>
      </c>
      <c r="S73" s="12">
        <v>44551</v>
      </c>
      <c r="T73" s="7">
        <v>41</v>
      </c>
      <c r="U73" s="7"/>
      <c r="V73" s="7"/>
      <c r="W73" s="7"/>
      <c r="X73" s="7"/>
      <c r="Y73" s="7"/>
      <c r="Z73" s="7"/>
    </row>
    <row r="74" spans="1:26" ht="14.25" customHeight="1" x14ac:dyDescent="0.15">
      <c r="A74" s="7">
        <v>5371</v>
      </c>
      <c r="B74" s="7" t="s">
        <v>5</v>
      </c>
      <c r="C74" s="7" t="s">
        <v>37</v>
      </c>
      <c r="D74" s="7" t="s">
        <v>441</v>
      </c>
      <c r="E74" s="7" t="s">
        <v>199</v>
      </c>
      <c r="F74" s="7" t="s">
        <v>207</v>
      </c>
      <c r="G74" s="7" t="s">
        <v>76</v>
      </c>
      <c r="H74" s="7" t="s">
        <v>101</v>
      </c>
      <c r="I74" s="7"/>
      <c r="J74" s="7" t="s">
        <v>239</v>
      </c>
      <c r="K74" s="11">
        <v>0.12</v>
      </c>
      <c r="L74" s="8">
        <v>3000000</v>
      </c>
      <c r="M74" s="7" t="s">
        <v>442</v>
      </c>
      <c r="N74" s="7" t="s">
        <v>180</v>
      </c>
      <c r="O74" s="7" t="s">
        <v>204</v>
      </c>
      <c r="P74" s="7" t="s">
        <v>205</v>
      </c>
      <c r="Q74" s="7"/>
      <c r="R74" s="7" t="s">
        <v>443</v>
      </c>
      <c r="S74" s="7" t="s">
        <v>444</v>
      </c>
      <c r="T74" s="7"/>
      <c r="U74" s="7"/>
      <c r="V74" s="7"/>
      <c r="W74" s="7"/>
      <c r="X74" s="7"/>
      <c r="Y74" s="7"/>
      <c r="Z74" s="7"/>
    </row>
    <row r="75" spans="1:26" ht="14.25" customHeight="1" x14ac:dyDescent="0.15">
      <c r="A75" s="7">
        <v>5368</v>
      </c>
      <c r="B75" s="7" t="s">
        <v>5</v>
      </c>
      <c r="C75" s="7" t="s">
        <v>37</v>
      </c>
      <c r="D75" s="7" t="s">
        <v>445</v>
      </c>
      <c r="E75" s="7" t="s">
        <v>199</v>
      </c>
      <c r="F75" s="7" t="s">
        <v>207</v>
      </c>
      <c r="G75" s="7" t="s">
        <v>76</v>
      </c>
      <c r="H75" s="7" t="s">
        <v>101</v>
      </c>
      <c r="I75" s="7"/>
      <c r="J75" s="7" t="s">
        <v>239</v>
      </c>
      <c r="K75" s="11">
        <v>0.2</v>
      </c>
      <c r="L75" s="8">
        <v>1500000</v>
      </c>
      <c r="M75" s="7" t="s">
        <v>442</v>
      </c>
      <c r="N75" s="7" t="s">
        <v>180</v>
      </c>
      <c r="O75" s="7" t="s">
        <v>204</v>
      </c>
      <c r="P75" s="7" t="s">
        <v>205</v>
      </c>
      <c r="Q75" s="7"/>
      <c r="R75" s="7" t="s">
        <v>443</v>
      </c>
      <c r="S75" s="7" t="s">
        <v>444</v>
      </c>
      <c r="T75" s="7"/>
      <c r="U75" s="7"/>
      <c r="V75" s="7"/>
      <c r="W75" s="7"/>
      <c r="X75" s="7"/>
      <c r="Y75" s="7"/>
      <c r="Z75" s="7"/>
    </row>
    <row r="76" spans="1:26" ht="14.25" customHeight="1" x14ac:dyDescent="0.15">
      <c r="A76" s="7">
        <v>1977</v>
      </c>
      <c r="B76" s="7" t="s">
        <v>4</v>
      </c>
      <c r="C76" s="7" t="s">
        <v>38</v>
      </c>
      <c r="D76" s="7" t="s">
        <v>446</v>
      </c>
      <c r="E76" s="7" t="s">
        <v>199</v>
      </c>
      <c r="F76" s="7" t="s">
        <v>207</v>
      </c>
      <c r="G76" s="7" t="s">
        <v>62</v>
      </c>
      <c r="H76" s="7" t="s">
        <v>238</v>
      </c>
      <c r="I76" s="7" t="s">
        <v>268</v>
      </c>
      <c r="J76" s="7" t="s">
        <v>202</v>
      </c>
      <c r="K76" s="11">
        <v>0.5</v>
      </c>
      <c r="L76" s="8">
        <v>600000</v>
      </c>
      <c r="M76" s="7" t="s">
        <v>447</v>
      </c>
      <c r="N76" s="7" t="s">
        <v>180</v>
      </c>
      <c r="O76" s="7" t="s">
        <v>204</v>
      </c>
      <c r="P76" s="9">
        <v>44041.291666666664</v>
      </c>
      <c r="Q76" s="9">
        <v>44105.5</v>
      </c>
      <c r="R76" s="7" t="s">
        <v>448</v>
      </c>
      <c r="S76" s="7" t="s">
        <v>449</v>
      </c>
      <c r="T76" s="7">
        <v>1</v>
      </c>
      <c r="U76" s="7"/>
      <c r="V76" s="7"/>
      <c r="W76" s="7"/>
      <c r="X76" s="7"/>
      <c r="Y76" s="7"/>
      <c r="Z76" s="7"/>
    </row>
    <row r="77" spans="1:26" ht="14.25" customHeight="1" x14ac:dyDescent="0.15">
      <c r="A77" s="7">
        <v>3992</v>
      </c>
      <c r="B77" s="7" t="s">
        <v>4</v>
      </c>
      <c r="C77" s="7" t="s">
        <v>40</v>
      </c>
      <c r="D77" s="7" t="s">
        <v>450</v>
      </c>
      <c r="E77" s="7" t="s">
        <v>199</v>
      </c>
      <c r="F77" s="7" t="s">
        <v>207</v>
      </c>
      <c r="G77" s="7" t="s">
        <v>140</v>
      </c>
      <c r="H77" s="7" t="s">
        <v>224</v>
      </c>
      <c r="I77" s="7" t="s">
        <v>451</v>
      </c>
      <c r="J77" s="7" t="s">
        <v>202</v>
      </c>
      <c r="K77" s="7" t="s">
        <v>203</v>
      </c>
      <c r="L77" s="8">
        <v>28800000</v>
      </c>
      <c r="M77" s="7" t="s">
        <v>452</v>
      </c>
      <c r="N77" s="7" t="s">
        <v>180</v>
      </c>
      <c r="O77" s="7" t="s">
        <v>226</v>
      </c>
      <c r="P77" s="9">
        <v>44102.291666666664</v>
      </c>
      <c r="Q77" s="9">
        <v>44137.999305555553</v>
      </c>
      <c r="R77" s="7" t="s">
        <v>453</v>
      </c>
      <c r="S77" s="7" t="s">
        <v>372</v>
      </c>
      <c r="T77" s="7">
        <v>418</v>
      </c>
      <c r="U77" s="7"/>
      <c r="V77" s="7"/>
      <c r="W77" s="7"/>
      <c r="X77" s="7"/>
      <c r="Y77" s="7"/>
      <c r="Z77" s="7"/>
    </row>
    <row r="78" spans="1:26" ht="14.25" customHeight="1" x14ac:dyDescent="0.15">
      <c r="A78" s="7">
        <v>5185</v>
      </c>
      <c r="B78" s="7" t="s">
        <v>4</v>
      </c>
      <c r="C78" s="7" t="s">
        <v>15</v>
      </c>
      <c r="D78" s="7" t="s">
        <v>454</v>
      </c>
      <c r="E78" s="7" t="s">
        <v>199</v>
      </c>
      <c r="F78" s="7" t="s">
        <v>207</v>
      </c>
      <c r="G78" s="7" t="s">
        <v>93</v>
      </c>
      <c r="H78" s="7" t="s">
        <v>101</v>
      </c>
      <c r="I78" s="7" t="s">
        <v>455</v>
      </c>
      <c r="J78" s="7" t="s">
        <v>239</v>
      </c>
      <c r="K78" s="7" t="s">
        <v>203</v>
      </c>
      <c r="L78" s="8">
        <v>600000</v>
      </c>
      <c r="M78" s="7" t="s">
        <v>456</v>
      </c>
      <c r="N78" s="7" t="s">
        <v>180</v>
      </c>
      <c r="O78" s="7" t="s">
        <v>226</v>
      </c>
      <c r="P78" s="9">
        <v>44215.333333333336</v>
      </c>
      <c r="Q78" s="9">
        <v>44243</v>
      </c>
      <c r="R78" s="7" t="s">
        <v>457</v>
      </c>
      <c r="S78" s="13">
        <v>44253</v>
      </c>
      <c r="T78" s="7">
        <v>49</v>
      </c>
      <c r="U78" s="7"/>
      <c r="V78" s="7"/>
      <c r="W78" s="7"/>
      <c r="X78" s="7"/>
      <c r="Y78" s="7"/>
      <c r="Z78" s="7"/>
    </row>
    <row r="79" spans="1:26" ht="14.25" customHeight="1" x14ac:dyDescent="0.15">
      <c r="A79" s="7">
        <v>3986</v>
      </c>
      <c r="B79" s="7" t="s">
        <v>4</v>
      </c>
      <c r="C79" s="7" t="s">
        <v>11</v>
      </c>
      <c r="D79" s="7" t="s">
        <v>458</v>
      </c>
      <c r="E79" s="7" t="s">
        <v>199</v>
      </c>
      <c r="F79" s="7" t="s">
        <v>207</v>
      </c>
      <c r="G79" s="7" t="s">
        <v>74</v>
      </c>
      <c r="H79" s="7" t="s">
        <v>111</v>
      </c>
      <c r="I79" s="7" t="s">
        <v>459</v>
      </c>
      <c r="J79" s="7" t="s">
        <v>202</v>
      </c>
      <c r="K79" s="11">
        <v>0.08</v>
      </c>
      <c r="L79" s="8">
        <v>16000000</v>
      </c>
      <c r="M79" s="7" t="s">
        <v>460</v>
      </c>
      <c r="N79" s="7" t="s">
        <v>180</v>
      </c>
      <c r="O79" s="7" t="s">
        <v>204</v>
      </c>
      <c r="P79" s="9">
        <v>44083.291666666664</v>
      </c>
      <c r="Q79" s="9">
        <v>44154.708333333336</v>
      </c>
      <c r="R79" s="7" t="s">
        <v>461</v>
      </c>
      <c r="S79" s="12">
        <v>44217</v>
      </c>
      <c r="T79" s="7">
        <v>6</v>
      </c>
      <c r="U79" s="7"/>
      <c r="V79" s="7"/>
      <c r="W79" s="7"/>
      <c r="X79" s="7"/>
      <c r="Y79" s="7"/>
      <c r="Z79" s="7"/>
    </row>
    <row r="80" spans="1:26" ht="14.25" customHeight="1" x14ac:dyDescent="0.15">
      <c r="A80" s="7">
        <v>6115</v>
      </c>
      <c r="B80" s="7" t="s">
        <v>3</v>
      </c>
      <c r="C80" s="7" t="s">
        <v>28</v>
      </c>
      <c r="D80" s="7" t="s">
        <v>462</v>
      </c>
      <c r="E80" s="7" t="s">
        <v>199</v>
      </c>
      <c r="F80" s="7" t="s">
        <v>207</v>
      </c>
      <c r="G80" s="7" t="s">
        <v>142</v>
      </c>
      <c r="H80" s="7" t="s">
        <v>224</v>
      </c>
      <c r="I80" s="7" t="s">
        <v>417</v>
      </c>
      <c r="J80" s="7" t="s">
        <v>202</v>
      </c>
      <c r="K80" s="11">
        <v>0.25</v>
      </c>
      <c r="L80" s="8">
        <v>20000000</v>
      </c>
      <c r="M80" s="7" t="s">
        <v>463</v>
      </c>
      <c r="N80" s="7" t="s">
        <v>180</v>
      </c>
      <c r="O80" s="7" t="s">
        <v>226</v>
      </c>
      <c r="P80" s="9">
        <v>44341.291666666664</v>
      </c>
      <c r="Q80" s="9">
        <v>44391.625</v>
      </c>
      <c r="R80" s="13">
        <v>45746</v>
      </c>
      <c r="S80" s="12">
        <v>44490</v>
      </c>
      <c r="T80" s="7"/>
      <c r="U80" s="7"/>
      <c r="V80" s="7"/>
      <c r="W80" s="7"/>
      <c r="X80" s="7"/>
      <c r="Y80" s="7"/>
      <c r="Z80" s="7"/>
    </row>
    <row r="81" spans="1:26" ht="14.25" customHeight="1" x14ac:dyDescent="0.15">
      <c r="A81" s="7">
        <v>4351</v>
      </c>
      <c r="B81" s="7" t="s">
        <v>4</v>
      </c>
      <c r="C81" s="7" t="s">
        <v>34</v>
      </c>
      <c r="D81" s="7" t="s">
        <v>464</v>
      </c>
      <c r="E81" s="7" t="s">
        <v>199</v>
      </c>
      <c r="F81" s="7" t="s">
        <v>207</v>
      </c>
      <c r="G81" s="7" t="s">
        <v>138</v>
      </c>
      <c r="H81" s="7" t="s">
        <v>287</v>
      </c>
      <c r="I81" s="7" t="s">
        <v>465</v>
      </c>
      <c r="J81" s="7" t="s">
        <v>202</v>
      </c>
      <c r="K81" s="7" t="s">
        <v>203</v>
      </c>
      <c r="L81" s="8">
        <v>4000000</v>
      </c>
      <c r="M81" s="7" t="s">
        <v>466</v>
      </c>
      <c r="N81" s="7" t="s">
        <v>180</v>
      </c>
      <c r="O81" s="7" t="s">
        <v>204</v>
      </c>
      <c r="P81" s="9">
        <v>44125.291666666664</v>
      </c>
      <c r="Q81" s="9">
        <v>44168.999305555553</v>
      </c>
      <c r="R81" s="10">
        <v>45019</v>
      </c>
      <c r="S81" s="12">
        <v>44276</v>
      </c>
      <c r="T81" s="7">
        <v>53</v>
      </c>
      <c r="U81" s="7"/>
      <c r="V81" s="7"/>
      <c r="W81" s="7"/>
      <c r="X81" s="7"/>
      <c r="Y81" s="7"/>
      <c r="Z81" s="7"/>
    </row>
    <row r="82" spans="1:26" ht="14.25" customHeight="1" x14ac:dyDescent="0.15">
      <c r="A82" s="7">
        <v>1053</v>
      </c>
      <c r="B82" s="7" t="s">
        <v>3</v>
      </c>
      <c r="C82" s="7" t="s">
        <v>51</v>
      </c>
      <c r="D82" s="7" t="s">
        <v>467</v>
      </c>
      <c r="E82" s="7" t="s">
        <v>468</v>
      </c>
      <c r="F82" s="7" t="s">
        <v>207</v>
      </c>
      <c r="G82" s="7" t="s">
        <v>142</v>
      </c>
      <c r="H82" s="7" t="s">
        <v>238</v>
      </c>
      <c r="I82" s="7"/>
      <c r="J82" s="7" t="s">
        <v>253</v>
      </c>
      <c r="K82" s="7" t="s">
        <v>203</v>
      </c>
      <c r="L82" s="8">
        <v>140000000</v>
      </c>
      <c r="M82" s="7" t="s">
        <v>469</v>
      </c>
      <c r="N82" s="7" t="s">
        <v>180</v>
      </c>
      <c r="O82" s="7" t="s">
        <v>204</v>
      </c>
      <c r="P82" s="9">
        <v>43990.291666666664</v>
      </c>
      <c r="Q82" s="7" t="s">
        <v>240</v>
      </c>
      <c r="R82" s="7" t="s">
        <v>470</v>
      </c>
      <c r="S82" s="7" t="s">
        <v>471</v>
      </c>
      <c r="T82" s="7"/>
      <c r="U82" s="7"/>
      <c r="V82" s="7"/>
      <c r="W82" s="7"/>
      <c r="X82" s="7"/>
      <c r="Y82" s="7"/>
      <c r="Z82" s="7"/>
    </row>
    <row r="83" spans="1:26" ht="14.25" customHeight="1" x14ac:dyDescent="0.15">
      <c r="A83" s="7">
        <v>4220</v>
      </c>
      <c r="B83" s="7" t="s">
        <v>4</v>
      </c>
      <c r="C83" s="7" t="s">
        <v>38</v>
      </c>
      <c r="D83" s="7" t="s">
        <v>472</v>
      </c>
      <c r="E83" s="7" t="s">
        <v>199</v>
      </c>
      <c r="F83" s="7" t="s">
        <v>207</v>
      </c>
      <c r="G83" s="7" t="s">
        <v>142</v>
      </c>
      <c r="H83" s="7" t="s">
        <v>111</v>
      </c>
      <c r="I83" s="7" t="s">
        <v>473</v>
      </c>
      <c r="J83" s="7" t="s">
        <v>202</v>
      </c>
      <c r="K83" s="11">
        <v>0.25</v>
      </c>
      <c r="L83" s="8">
        <v>26000000</v>
      </c>
      <c r="M83" s="7" t="s">
        <v>474</v>
      </c>
      <c r="N83" s="7" t="s">
        <v>180</v>
      </c>
      <c r="O83" s="7" t="s">
        <v>204</v>
      </c>
      <c r="P83" s="9">
        <v>44144.333333333336</v>
      </c>
      <c r="Q83" s="9">
        <v>44204.708333333336</v>
      </c>
      <c r="R83" s="7" t="s">
        <v>475</v>
      </c>
      <c r="S83" s="13">
        <v>44331</v>
      </c>
      <c r="T83" s="7">
        <v>15</v>
      </c>
      <c r="U83" s="7"/>
      <c r="V83" s="7"/>
      <c r="W83" s="7"/>
      <c r="X83" s="7"/>
      <c r="Y83" s="7"/>
      <c r="Z83" s="7"/>
    </row>
    <row r="84" spans="1:26" ht="14.25" customHeight="1" x14ac:dyDescent="0.15">
      <c r="A84" s="7">
        <v>4106</v>
      </c>
      <c r="B84" s="7" t="s">
        <v>4</v>
      </c>
      <c r="C84" s="7" t="s">
        <v>10</v>
      </c>
      <c r="D84" s="7" t="s">
        <v>476</v>
      </c>
      <c r="E84" s="7" t="s">
        <v>199</v>
      </c>
      <c r="F84" s="7" t="s">
        <v>207</v>
      </c>
      <c r="G84" s="7" t="s">
        <v>87</v>
      </c>
      <c r="H84" s="7" t="s">
        <v>238</v>
      </c>
      <c r="I84" s="7"/>
      <c r="J84" s="7" t="s">
        <v>202</v>
      </c>
      <c r="K84" s="7" t="s">
        <v>203</v>
      </c>
      <c r="L84" s="8">
        <v>240000</v>
      </c>
      <c r="M84" s="7" t="s">
        <v>477</v>
      </c>
      <c r="N84" s="7" t="s">
        <v>180</v>
      </c>
      <c r="O84" s="7" t="s">
        <v>204</v>
      </c>
      <c r="P84" s="9">
        <v>44099.790972222225</v>
      </c>
      <c r="Q84" s="9">
        <v>44126.708333333336</v>
      </c>
      <c r="R84" s="7" t="s">
        <v>478</v>
      </c>
      <c r="S84" s="12">
        <v>44550</v>
      </c>
      <c r="T84" s="7">
        <v>16</v>
      </c>
      <c r="U84" s="7"/>
      <c r="V84" s="7"/>
      <c r="W84" s="7"/>
      <c r="X84" s="7"/>
      <c r="Y84" s="7"/>
      <c r="Z84" s="7"/>
    </row>
    <row r="85" spans="1:26" ht="14.25" customHeight="1" x14ac:dyDescent="0.15">
      <c r="A85" s="7">
        <v>3720</v>
      </c>
      <c r="B85" s="7" t="s">
        <v>4</v>
      </c>
      <c r="C85" s="7" t="s">
        <v>13</v>
      </c>
      <c r="D85" s="7" t="s">
        <v>479</v>
      </c>
      <c r="E85" s="7" t="s">
        <v>199</v>
      </c>
      <c r="F85" s="7" t="s">
        <v>207</v>
      </c>
      <c r="G85" s="7" t="s">
        <v>136</v>
      </c>
      <c r="H85" s="7" t="s">
        <v>238</v>
      </c>
      <c r="I85" s="7" t="s">
        <v>480</v>
      </c>
      <c r="J85" s="7" t="s">
        <v>202</v>
      </c>
      <c r="K85" s="7" t="s">
        <v>203</v>
      </c>
      <c r="L85" s="8">
        <v>1000000</v>
      </c>
      <c r="M85" s="7" t="s">
        <v>481</v>
      </c>
      <c r="N85" s="7" t="s">
        <v>180</v>
      </c>
      <c r="O85" s="7" t="s">
        <v>226</v>
      </c>
      <c r="P85" s="9">
        <v>44070.875</v>
      </c>
      <c r="Q85" s="9">
        <v>44092.708333333336</v>
      </c>
      <c r="R85" s="7" t="s">
        <v>482</v>
      </c>
      <c r="S85" s="7" t="s">
        <v>483</v>
      </c>
      <c r="T85" s="7">
        <v>120</v>
      </c>
      <c r="U85" s="7"/>
      <c r="V85" s="7"/>
      <c r="W85" s="7"/>
      <c r="X85" s="7"/>
      <c r="Y85" s="7"/>
      <c r="Z85" s="7"/>
    </row>
    <row r="86" spans="1:26" ht="14.25" customHeight="1" x14ac:dyDescent="0.15">
      <c r="A86" s="7">
        <v>6220</v>
      </c>
      <c r="B86" s="7" t="s">
        <v>3</v>
      </c>
      <c r="C86" s="7" t="s">
        <v>31</v>
      </c>
      <c r="D86" s="7" t="s">
        <v>484</v>
      </c>
      <c r="E86" s="7" t="s">
        <v>199</v>
      </c>
      <c r="F86" s="7" t="s">
        <v>207</v>
      </c>
      <c r="G86" s="7" t="s">
        <v>170</v>
      </c>
      <c r="H86" s="7" t="s">
        <v>485</v>
      </c>
      <c r="I86" s="7" t="s">
        <v>486</v>
      </c>
      <c r="J86" s="7" t="s">
        <v>239</v>
      </c>
      <c r="K86" s="11">
        <v>0.25</v>
      </c>
      <c r="L86" s="8">
        <v>10000000</v>
      </c>
      <c r="M86" s="7" t="s">
        <v>487</v>
      </c>
      <c r="N86" s="7" t="s">
        <v>180</v>
      </c>
      <c r="O86" s="7" t="s">
        <v>204</v>
      </c>
      <c r="P86" s="9">
        <v>44377.291666666664</v>
      </c>
      <c r="Q86" s="9">
        <v>44410.708333333336</v>
      </c>
      <c r="R86" s="7" t="s">
        <v>488</v>
      </c>
      <c r="S86" s="7" t="s">
        <v>221</v>
      </c>
      <c r="T86" s="7"/>
      <c r="U86" s="7"/>
      <c r="V86" s="7"/>
      <c r="W86" s="7"/>
      <c r="X86" s="7"/>
      <c r="Y86" s="7"/>
      <c r="Z86" s="7"/>
    </row>
    <row r="87" spans="1:26" ht="14.25" customHeight="1" x14ac:dyDescent="0.15">
      <c r="A87" s="7">
        <v>4369</v>
      </c>
      <c r="B87" s="7" t="s">
        <v>4</v>
      </c>
      <c r="C87" s="7" t="s">
        <v>39</v>
      </c>
      <c r="D87" s="7" t="s">
        <v>489</v>
      </c>
      <c r="E87" s="7" t="s">
        <v>199</v>
      </c>
      <c r="F87" s="7" t="s">
        <v>207</v>
      </c>
      <c r="G87" s="7" t="s">
        <v>137</v>
      </c>
      <c r="H87" s="7" t="s">
        <v>111</v>
      </c>
      <c r="I87" s="7"/>
      <c r="J87" s="7" t="s">
        <v>239</v>
      </c>
      <c r="K87" s="11">
        <v>0.4</v>
      </c>
      <c r="L87" s="8">
        <v>2000000</v>
      </c>
      <c r="M87" s="7" t="s">
        <v>490</v>
      </c>
      <c r="N87" s="7" t="s">
        <v>180</v>
      </c>
      <c r="O87" s="7" t="s">
        <v>204</v>
      </c>
      <c r="P87" s="9">
        <v>44137.770833333336</v>
      </c>
      <c r="Q87" s="9">
        <v>44181.625</v>
      </c>
      <c r="R87" s="7" t="s">
        <v>491</v>
      </c>
      <c r="S87" s="12">
        <v>44276</v>
      </c>
      <c r="T87" s="7">
        <v>8</v>
      </c>
      <c r="U87" s="7"/>
      <c r="V87" s="7"/>
      <c r="W87" s="7"/>
      <c r="X87" s="7"/>
      <c r="Y87" s="7"/>
      <c r="Z87" s="7"/>
    </row>
    <row r="88" spans="1:26" ht="14.25" customHeight="1" x14ac:dyDescent="0.15">
      <c r="A88" s="7">
        <v>5377</v>
      </c>
      <c r="B88" s="7" t="s">
        <v>4</v>
      </c>
      <c r="C88" s="7" t="s">
        <v>31</v>
      </c>
      <c r="D88" s="7" t="s">
        <v>492</v>
      </c>
      <c r="E88" s="7" t="s">
        <v>199</v>
      </c>
      <c r="F88" s="7" t="s">
        <v>207</v>
      </c>
      <c r="G88" s="7" t="s">
        <v>170</v>
      </c>
      <c r="H88" s="7" t="s">
        <v>238</v>
      </c>
      <c r="I88" s="7" t="s">
        <v>493</v>
      </c>
      <c r="J88" s="7" t="s">
        <v>202</v>
      </c>
      <c r="K88" s="7" t="s">
        <v>203</v>
      </c>
      <c r="L88" s="8">
        <v>3000000</v>
      </c>
      <c r="M88" s="7" t="s">
        <v>494</v>
      </c>
      <c r="N88" s="7" t="s">
        <v>180</v>
      </c>
      <c r="O88" s="7" t="s">
        <v>204</v>
      </c>
      <c r="P88" s="9">
        <v>44277.291666666664</v>
      </c>
      <c r="Q88" s="9">
        <v>44316.708333333336</v>
      </c>
      <c r="R88" s="7" t="s">
        <v>229</v>
      </c>
      <c r="S88" s="12">
        <v>44429</v>
      </c>
      <c r="T88" s="7">
        <v>11</v>
      </c>
      <c r="U88" s="7"/>
      <c r="V88" s="7"/>
      <c r="W88" s="7"/>
      <c r="X88" s="7"/>
      <c r="Y88" s="7"/>
      <c r="Z88" s="7"/>
    </row>
    <row r="89" spans="1:26" ht="14.25" customHeight="1" x14ac:dyDescent="0.15">
      <c r="A89" s="7">
        <v>1023</v>
      </c>
      <c r="B89" s="7" t="s">
        <v>4</v>
      </c>
      <c r="C89" s="7" t="s">
        <v>13</v>
      </c>
      <c r="D89" s="7" t="s">
        <v>495</v>
      </c>
      <c r="E89" s="7" t="s">
        <v>199</v>
      </c>
      <c r="F89" s="7" t="s">
        <v>215</v>
      </c>
      <c r="G89" s="7" t="s">
        <v>118</v>
      </c>
      <c r="H89" s="7" t="s">
        <v>238</v>
      </c>
      <c r="I89" s="7" t="s">
        <v>496</v>
      </c>
      <c r="J89" s="7" t="s">
        <v>202</v>
      </c>
      <c r="K89" s="7" t="s">
        <v>203</v>
      </c>
      <c r="L89" s="8">
        <v>92500000</v>
      </c>
      <c r="M89" s="7" t="s">
        <v>497</v>
      </c>
      <c r="N89" s="7" t="s">
        <v>180</v>
      </c>
      <c r="O89" s="7" t="s">
        <v>226</v>
      </c>
      <c r="P89" s="9">
        <v>43987.291666666664</v>
      </c>
      <c r="Q89" s="9">
        <v>43997</v>
      </c>
      <c r="R89" s="7" t="s">
        <v>229</v>
      </c>
      <c r="S89" s="13">
        <v>43921</v>
      </c>
      <c r="T89" s="7">
        <v>77</v>
      </c>
      <c r="U89" s="7"/>
      <c r="V89" s="7"/>
      <c r="W89" s="7"/>
      <c r="X89" s="7"/>
      <c r="Y89" s="7"/>
      <c r="Z89" s="7"/>
    </row>
    <row r="90" spans="1:26" ht="14.25" customHeight="1" x14ac:dyDescent="0.15">
      <c r="A90" s="7">
        <v>2028</v>
      </c>
      <c r="B90" s="7" t="s">
        <v>4</v>
      </c>
      <c r="C90" s="7" t="s">
        <v>31</v>
      </c>
      <c r="D90" s="7" t="s">
        <v>498</v>
      </c>
      <c r="E90" s="7" t="s">
        <v>199</v>
      </c>
      <c r="F90" s="7" t="s">
        <v>207</v>
      </c>
      <c r="G90" s="7" t="s">
        <v>144</v>
      </c>
      <c r="H90" s="7" t="s">
        <v>224</v>
      </c>
      <c r="I90" s="7" t="s">
        <v>499</v>
      </c>
      <c r="J90" s="7" t="s">
        <v>202</v>
      </c>
      <c r="K90" s="7" t="s">
        <v>203</v>
      </c>
      <c r="L90" s="8">
        <v>395300000</v>
      </c>
      <c r="M90" s="7" t="s">
        <v>500</v>
      </c>
      <c r="N90" s="7" t="s">
        <v>180</v>
      </c>
      <c r="O90" s="7" t="s">
        <v>226</v>
      </c>
      <c r="P90" s="9">
        <v>44025.291666666664</v>
      </c>
      <c r="Q90" s="9">
        <v>44179.499305555553</v>
      </c>
      <c r="R90" s="7" t="s">
        <v>501</v>
      </c>
      <c r="S90" s="7" t="s">
        <v>396</v>
      </c>
      <c r="T90" s="7">
        <v>468</v>
      </c>
      <c r="U90" s="7"/>
      <c r="V90" s="7"/>
      <c r="W90" s="7"/>
      <c r="X90" s="7"/>
      <c r="Y90" s="7"/>
      <c r="Z90" s="7"/>
    </row>
    <row r="91" spans="1:26" ht="14.25" customHeight="1" x14ac:dyDescent="0.15">
      <c r="A91" s="7">
        <v>1641</v>
      </c>
      <c r="B91" s="7" t="s">
        <v>3</v>
      </c>
      <c r="C91" s="7" t="s">
        <v>50</v>
      </c>
      <c r="D91" s="7" t="s">
        <v>502</v>
      </c>
      <c r="E91" s="7" t="s">
        <v>274</v>
      </c>
      <c r="F91" s="7" t="s">
        <v>207</v>
      </c>
      <c r="G91" s="7" t="s">
        <v>68</v>
      </c>
      <c r="H91" s="7" t="s">
        <v>503</v>
      </c>
      <c r="I91" s="7" t="s">
        <v>318</v>
      </c>
      <c r="J91" s="7" t="s">
        <v>111</v>
      </c>
      <c r="K91" s="11">
        <v>0.05</v>
      </c>
      <c r="L91" s="8">
        <v>16000000</v>
      </c>
      <c r="M91" s="7" t="s">
        <v>504</v>
      </c>
      <c r="N91" s="7" t="s">
        <v>180</v>
      </c>
      <c r="O91" s="7" t="s">
        <v>210</v>
      </c>
      <c r="P91" s="9">
        <v>44018.291666666664</v>
      </c>
      <c r="Q91" s="7" t="s">
        <v>240</v>
      </c>
      <c r="R91" s="7" t="s">
        <v>240</v>
      </c>
      <c r="S91" s="13">
        <v>44018</v>
      </c>
      <c r="T91" s="7"/>
      <c r="U91" s="7"/>
      <c r="V91" s="7"/>
      <c r="W91" s="7"/>
      <c r="X91" s="7"/>
      <c r="Y91" s="7"/>
      <c r="Z91" s="7"/>
    </row>
    <row r="92" spans="1:26" ht="14.25" customHeight="1" x14ac:dyDescent="0.15">
      <c r="A92" s="7">
        <v>1755</v>
      </c>
      <c r="B92" s="7" t="s">
        <v>4</v>
      </c>
      <c r="C92" s="7" t="s">
        <v>23</v>
      </c>
      <c r="D92" s="7" t="s">
        <v>505</v>
      </c>
      <c r="E92" s="7" t="s">
        <v>199</v>
      </c>
      <c r="F92" s="7" t="s">
        <v>215</v>
      </c>
      <c r="G92" s="7" t="s">
        <v>80</v>
      </c>
      <c r="H92" s="7" t="s">
        <v>111</v>
      </c>
      <c r="I92" s="7" t="s">
        <v>506</v>
      </c>
      <c r="J92" s="7" t="s">
        <v>202</v>
      </c>
      <c r="K92" s="7" t="s">
        <v>203</v>
      </c>
      <c r="L92" s="8">
        <v>100000</v>
      </c>
      <c r="M92" s="7" t="s">
        <v>507</v>
      </c>
      <c r="N92" s="7" t="s">
        <v>180</v>
      </c>
      <c r="O92" s="7" t="s">
        <v>204</v>
      </c>
      <c r="P92" s="9">
        <v>44020.291666666664</v>
      </c>
      <c r="Q92" s="9">
        <v>44284.708333333336</v>
      </c>
      <c r="R92" s="7" t="s">
        <v>508</v>
      </c>
      <c r="S92" s="12">
        <v>44368</v>
      </c>
      <c r="T92" s="7">
        <v>94</v>
      </c>
      <c r="U92" s="7"/>
      <c r="V92" s="7"/>
      <c r="W92" s="7"/>
      <c r="X92" s="7"/>
      <c r="Y92" s="7"/>
      <c r="Z92" s="7"/>
    </row>
    <row r="93" spans="1:26" ht="14.25" customHeight="1" x14ac:dyDescent="0.15">
      <c r="A93" s="7">
        <v>5962</v>
      </c>
      <c r="B93" s="7" t="s">
        <v>4</v>
      </c>
      <c r="C93" s="7" t="s">
        <v>10</v>
      </c>
      <c r="D93" s="7" t="s">
        <v>509</v>
      </c>
      <c r="E93" s="7" t="s">
        <v>199</v>
      </c>
      <c r="F93" s="7" t="s">
        <v>207</v>
      </c>
      <c r="G93" s="7" t="s">
        <v>69</v>
      </c>
      <c r="H93" s="7" t="s">
        <v>238</v>
      </c>
      <c r="I93" s="7"/>
      <c r="J93" s="7" t="s">
        <v>202</v>
      </c>
      <c r="K93" s="7" t="s">
        <v>203</v>
      </c>
      <c r="L93" s="8">
        <v>2000000</v>
      </c>
      <c r="M93" s="7" t="s">
        <v>510</v>
      </c>
      <c r="N93" s="7" t="s">
        <v>180</v>
      </c>
      <c r="O93" s="7" t="s">
        <v>204</v>
      </c>
      <c r="P93" s="9">
        <v>44313.9</v>
      </c>
      <c r="Q93" s="9">
        <v>44326.708333333336</v>
      </c>
      <c r="R93" s="7" t="s">
        <v>511</v>
      </c>
      <c r="S93" s="13">
        <v>44335</v>
      </c>
      <c r="T93" s="7">
        <v>13</v>
      </c>
      <c r="U93" s="7"/>
      <c r="V93" s="7"/>
      <c r="W93" s="7"/>
      <c r="X93" s="7"/>
      <c r="Y93" s="7"/>
      <c r="Z93" s="7"/>
    </row>
    <row r="94" spans="1:26" ht="14.25" customHeight="1" x14ac:dyDescent="0.15">
      <c r="A94" s="7">
        <v>3198</v>
      </c>
      <c r="B94" s="7" t="s">
        <v>4</v>
      </c>
      <c r="C94" s="7" t="s">
        <v>34</v>
      </c>
      <c r="D94" s="7" t="s">
        <v>512</v>
      </c>
      <c r="E94" s="7" t="s">
        <v>199</v>
      </c>
      <c r="F94" s="7" t="s">
        <v>215</v>
      </c>
      <c r="G94" s="7" t="s">
        <v>62</v>
      </c>
      <c r="H94" s="7" t="s">
        <v>332</v>
      </c>
      <c r="I94" s="7" t="s">
        <v>513</v>
      </c>
      <c r="J94" s="7" t="s">
        <v>202</v>
      </c>
      <c r="K94" s="7" t="s">
        <v>203</v>
      </c>
      <c r="L94" s="8">
        <v>4500000</v>
      </c>
      <c r="M94" s="7" t="s">
        <v>514</v>
      </c>
      <c r="N94" s="7" t="s">
        <v>180</v>
      </c>
      <c r="O94" s="7" t="s">
        <v>204</v>
      </c>
      <c r="P94" s="9">
        <v>44042.729166666664</v>
      </c>
      <c r="Q94" s="9">
        <v>44063.999305555553</v>
      </c>
      <c r="R94" s="7" t="s">
        <v>515</v>
      </c>
      <c r="S94" s="12">
        <v>44489</v>
      </c>
      <c r="T94" s="7">
        <v>14</v>
      </c>
      <c r="U94" s="7"/>
      <c r="V94" s="7"/>
      <c r="W94" s="7"/>
      <c r="X94" s="7"/>
      <c r="Y94" s="7"/>
      <c r="Z94" s="7"/>
    </row>
    <row r="95" spans="1:26" ht="14.25" customHeight="1" x14ac:dyDescent="0.15">
      <c r="A95" s="7">
        <v>1062</v>
      </c>
      <c r="B95" s="7" t="s">
        <v>4</v>
      </c>
      <c r="C95" s="7" t="s">
        <v>12</v>
      </c>
      <c r="D95" s="7" t="s">
        <v>516</v>
      </c>
      <c r="E95" s="7" t="s">
        <v>199</v>
      </c>
      <c r="F95" s="7" t="s">
        <v>215</v>
      </c>
      <c r="G95" s="7" t="s">
        <v>62</v>
      </c>
      <c r="H95" s="7" t="s">
        <v>238</v>
      </c>
      <c r="I95" s="7" t="s">
        <v>318</v>
      </c>
      <c r="J95" s="7" t="s">
        <v>202</v>
      </c>
      <c r="K95" s="11">
        <v>0.5</v>
      </c>
      <c r="L95" s="8">
        <v>100000000</v>
      </c>
      <c r="M95" s="7" t="s">
        <v>517</v>
      </c>
      <c r="N95" s="7" t="s">
        <v>180</v>
      </c>
      <c r="O95" s="7" t="s">
        <v>204</v>
      </c>
      <c r="P95" s="9">
        <v>43936.291666666664</v>
      </c>
      <c r="Q95" s="9">
        <v>44014</v>
      </c>
      <c r="R95" s="7" t="s">
        <v>415</v>
      </c>
      <c r="S95" s="7" t="s">
        <v>323</v>
      </c>
      <c r="T95" s="7">
        <v>67</v>
      </c>
      <c r="U95" s="7"/>
      <c r="V95" s="7"/>
      <c r="W95" s="7"/>
      <c r="X95" s="7"/>
      <c r="Y95" s="7"/>
      <c r="Z95" s="7"/>
    </row>
    <row r="96" spans="1:26" ht="14.25" customHeight="1" x14ac:dyDescent="0.15">
      <c r="A96" s="7">
        <v>1008</v>
      </c>
      <c r="B96" s="7" t="s">
        <v>3</v>
      </c>
      <c r="C96" s="7" t="s">
        <v>51</v>
      </c>
      <c r="D96" s="7" t="s">
        <v>518</v>
      </c>
      <c r="E96" s="7" t="s">
        <v>199</v>
      </c>
      <c r="F96" s="7" t="s">
        <v>207</v>
      </c>
      <c r="G96" s="7" t="s">
        <v>62</v>
      </c>
      <c r="H96" s="7" t="s">
        <v>238</v>
      </c>
      <c r="I96" s="7"/>
      <c r="J96" s="7" t="s">
        <v>202</v>
      </c>
      <c r="K96" s="11">
        <v>0.5</v>
      </c>
      <c r="L96" s="8">
        <v>5000000</v>
      </c>
      <c r="M96" s="7" t="s">
        <v>519</v>
      </c>
      <c r="N96" s="7" t="s">
        <v>180</v>
      </c>
      <c r="O96" s="7" t="s">
        <v>204</v>
      </c>
      <c r="P96" s="9">
        <v>43985.291666666664</v>
      </c>
      <c r="Q96" s="7" t="s">
        <v>240</v>
      </c>
      <c r="R96" s="7" t="s">
        <v>415</v>
      </c>
      <c r="S96" s="7" t="s">
        <v>242</v>
      </c>
      <c r="T96" s="7"/>
      <c r="U96" s="7"/>
      <c r="V96" s="7"/>
      <c r="W96" s="7"/>
      <c r="X96" s="7"/>
      <c r="Y96" s="7"/>
      <c r="Z96" s="7"/>
    </row>
    <row r="97" spans="1:26" ht="14.25" customHeight="1" x14ac:dyDescent="0.15">
      <c r="A97" s="7">
        <v>4363</v>
      </c>
      <c r="B97" s="7" t="s">
        <v>4</v>
      </c>
      <c r="C97" s="7" t="s">
        <v>39</v>
      </c>
      <c r="D97" s="7" t="s">
        <v>520</v>
      </c>
      <c r="E97" s="7" t="s">
        <v>199</v>
      </c>
      <c r="F97" s="7" t="s">
        <v>207</v>
      </c>
      <c r="G97" s="7" t="s">
        <v>166</v>
      </c>
      <c r="H97" s="7" t="s">
        <v>111</v>
      </c>
      <c r="I97" s="7"/>
      <c r="J97" s="7" t="s">
        <v>239</v>
      </c>
      <c r="K97" s="11">
        <v>0.4</v>
      </c>
      <c r="L97" s="8">
        <v>5000000</v>
      </c>
      <c r="M97" s="7" t="s">
        <v>521</v>
      </c>
      <c r="N97" s="7" t="s">
        <v>180</v>
      </c>
      <c r="O97" s="7" t="s">
        <v>204</v>
      </c>
      <c r="P97" s="9">
        <v>44130.291666666664</v>
      </c>
      <c r="Q97" s="9">
        <v>44173.625</v>
      </c>
      <c r="R97" s="7" t="s">
        <v>522</v>
      </c>
      <c r="S97" s="12">
        <v>44276</v>
      </c>
      <c r="T97" s="7">
        <v>14</v>
      </c>
      <c r="U97" s="7"/>
      <c r="V97" s="7"/>
      <c r="W97" s="7"/>
      <c r="X97" s="7"/>
      <c r="Y97" s="7"/>
      <c r="Z97" s="7"/>
    </row>
    <row r="98" spans="1:26" ht="14.25" customHeight="1" x14ac:dyDescent="0.15">
      <c r="A98" s="7">
        <v>1044</v>
      </c>
      <c r="B98" s="7" t="s">
        <v>3</v>
      </c>
      <c r="C98" s="7" t="s">
        <v>51</v>
      </c>
      <c r="D98" s="7" t="s">
        <v>523</v>
      </c>
      <c r="E98" s="7" t="s">
        <v>468</v>
      </c>
      <c r="F98" s="7" t="s">
        <v>207</v>
      </c>
      <c r="G98" s="7" t="s">
        <v>142</v>
      </c>
      <c r="H98" s="7" t="s">
        <v>238</v>
      </c>
      <c r="I98" s="7"/>
      <c r="J98" s="7" t="s">
        <v>253</v>
      </c>
      <c r="K98" s="7" t="s">
        <v>203</v>
      </c>
      <c r="L98" s="8">
        <v>15000000</v>
      </c>
      <c r="M98" s="7" t="s">
        <v>521</v>
      </c>
      <c r="N98" s="7" t="s">
        <v>180</v>
      </c>
      <c r="O98" s="7" t="s">
        <v>204</v>
      </c>
      <c r="P98" s="9">
        <v>43989.291666666664</v>
      </c>
      <c r="Q98" s="7" t="s">
        <v>240</v>
      </c>
      <c r="R98" s="7" t="s">
        <v>229</v>
      </c>
      <c r="S98" s="7" t="s">
        <v>471</v>
      </c>
      <c r="T98" s="7"/>
      <c r="U98" s="7"/>
      <c r="V98" s="7"/>
      <c r="W98" s="7"/>
      <c r="X98" s="7"/>
      <c r="Y98" s="7"/>
      <c r="Z98" s="7"/>
    </row>
    <row r="99" spans="1:26" ht="14.25" customHeight="1" x14ac:dyDescent="0.15">
      <c r="A99" s="7">
        <v>5869</v>
      </c>
      <c r="B99" s="7" t="s">
        <v>5</v>
      </c>
      <c r="C99" s="7" t="s">
        <v>51</v>
      </c>
      <c r="D99" s="7" t="s">
        <v>524</v>
      </c>
      <c r="E99" s="7" t="s">
        <v>199</v>
      </c>
      <c r="F99" s="7" t="s">
        <v>207</v>
      </c>
      <c r="G99" s="7" t="s">
        <v>79</v>
      </c>
      <c r="H99" s="7" t="s">
        <v>238</v>
      </c>
      <c r="I99" s="7" t="s">
        <v>525</v>
      </c>
      <c r="J99" s="7" t="s">
        <v>239</v>
      </c>
      <c r="K99" s="11">
        <v>0.25</v>
      </c>
      <c r="L99" s="8">
        <v>4500000</v>
      </c>
      <c r="M99" s="7" t="s">
        <v>526</v>
      </c>
      <c r="N99" s="7" t="s">
        <v>180</v>
      </c>
      <c r="O99" s="7" t="s">
        <v>204</v>
      </c>
      <c r="P99" s="12">
        <v>44460</v>
      </c>
      <c r="Q99" s="7"/>
      <c r="R99" s="7" t="s">
        <v>527</v>
      </c>
      <c r="S99" s="12">
        <v>44338</v>
      </c>
      <c r="T99" s="7">
        <v>14</v>
      </c>
      <c r="U99" s="7"/>
      <c r="V99" s="7"/>
      <c r="W99" s="7"/>
      <c r="X99" s="7"/>
      <c r="Y99" s="7"/>
      <c r="Z99" s="7"/>
    </row>
    <row r="100" spans="1:26" ht="14.25" customHeight="1" x14ac:dyDescent="0.15">
      <c r="A100" s="7">
        <v>3189</v>
      </c>
      <c r="B100" s="7" t="s">
        <v>4</v>
      </c>
      <c r="C100" s="7" t="s">
        <v>51</v>
      </c>
      <c r="D100" s="7" t="s">
        <v>528</v>
      </c>
      <c r="E100" s="7" t="s">
        <v>199</v>
      </c>
      <c r="F100" s="7" t="s">
        <v>207</v>
      </c>
      <c r="G100" s="7" t="s">
        <v>62</v>
      </c>
      <c r="H100" s="7" t="s">
        <v>238</v>
      </c>
      <c r="I100" s="7" t="s">
        <v>525</v>
      </c>
      <c r="J100" s="7" t="s">
        <v>239</v>
      </c>
      <c r="K100" s="11">
        <v>0.25</v>
      </c>
      <c r="L100" s="8">
        <v>4000000</v>
      </c>
      <c r="M100" s="7" t="s">
        <v>526</v>
      </c>
      <c r="N100" s="7" t="s">
        <v>180</v>
      </c>
      <c r="O100" s="7" t="s">
        <v>204</v>
      </c>
      <c r="P100" s="9">
        <v>44159.333333333336</v>
      </c>
      <c r="Q100" s="9">
        <v>44183.708333333336</v>
      </c>
      <c r="R100" s="7" t="s">
        <v>529</v>
      </c>
      <c r="S100" s="12">
        <v>44337</v>
      </c>
      <c r="T100" s="7">
        <v>14</v>
      </c>
      <c r="U100" s="7"/>
      <c r="V100" s="7"/>
      <c r="W100" s="7"/>
      <c r="X100" s="7"/>
      <c r="Y100" s="7"/>
      <c r="Z100" s="7"/>
    </row>
    <row r="101" spans="1:26" ht="14.25" customHeight="1" x14ac:dyDescent="0.15">
      <c r="A101" s="7">
        <v>2022</v>
      </c>
      <c r="B101" s="7" t="s">
        <v>4</v>
      </c>
      <c r="C101" s="7" t="s">
        <v>40</v>
      </c>
      <c r="D101" s="7" t="s">
        <v>530</v>
      </c>
      <c r="E101" s="7" t="s">
        <v>199</v>
      </c>
      <c r="F101" s="7" t="s">
        <v>207</v>
      </c>
      <c r="G101" s="7" t="s">
        <v>152</v>
      </c>
      <c r="H101" s="7" t="s">
        <v>111</v>
      </c>
      <c r="I101" s="7"/>
      <c r="J101" s="7" t="s">
        <v>202</v>
      </c>
      <c r="K101" s="11">
        <v>1</v>
      </c>
      <c r="L101" s="8">
        <v>3000000</v>
      </c>
      <c r="M101" s="7" t="s">
        <v>531</v>
      </c>
      <c r="N101" s="7" t="s">
        <v>180</v>
      </c>
      <c r="O101" s="7" t="s">
        <v>204</v>
      </c>
      <c r="P101" s="9">
        <v>44025.791666666664</v>
      </c>
      <c r="Q101" s="9">
        <v>44057.999305555553</v>
      </c>
      <c r="R101" s="7" t="s">
        <v>532</v>
      </c>
      <c r="S101" s="10">
        <v>44083</v>
      </c>
      <c r="T101" s="7">
        <v>5</v>
      </c>
      <c r="U101" s="7"/>
      <c r="V101" s="7"/>
      <c r="W101" s="7"/>
      <c r="X101" s="7"/>
      <c r="Y101" s="7"/>
      <c r="Z101" s="7"/>
    </row>
    <row r="102" spans="1:26" ht="14.25" customHeight="1" x14ac:dyDescent="0.15">
      <c r="A102" s="7">
        <v>3366</v>
      </c>
      <c r="B102" s="7" t="s">
        <v>4</v>
      </c>
      <c r="C102" s="7" t="s">
        <v>34</v>
      </c>
      <c r="D102" s="7" t="s">
        <v>533</v>
      </c>
      <c r="E102" s="7" t="s">
        <v>199</v>
      </c>
      <c r="F102" s="7" t="s">
        <v>215</v>
      </c>
      <c r="G102" s="7" t="s">
        <v>62</v>
      </c>
      <c r="H102" s="7" t="s">
        <v>287</v>
      </c>
      <c r="I102" s="7" t="s">
        <v>534</v>
      </c>
      <c r="J102" s="7" t="s">
        <v>202</v>
      </c>
      <c r="K102" s="7" t="s">
        <v>203</v>
      </c>
      <c r="L102" s="8">
        <v>2000000</v>
      </c>
      <c r="M102" s="7" t="s">
        <v>535</v>
      </c>
      <c r="N102" s="7" t="s">
        <v>180</v>
      </c>
      <c r="O102" s="7" t="s">
        <v>204</v>
      </c>
      <c r="P102" s="9">
        <v>44053.625</v>
      </c>
      <c r="Q102" s="9">
        <v>44084.999305555553</v>
      </c>
      <c r="R102" s="7" t="s">
        <v>536</v>
      </c>
      <c r="S102" s="12">
        <v>44520</v>
      </c>
      <c r="T102" s="7">
        <v>38</v>
      </c>
      <c r="U102" s="7"/>
      <c r="V102" s="7"/>
      <c r="W102" s="7"/>
      <c r="X102" s="7"/>
      <c r="Y102" s="7"/>
      <c r="Z102" s="7"/>
    </row>
    <row r="103" spans="1:26" ht="14.25" customHeight="1" x14ac:dyDescent="0.15">
      <c r="A103" s="7">
        <v>3303</v>
      </c>
      <c r="B103" s="7" t="s">
        <v>4</v>
      </c>
      <c r="C103" s="7" t="s">
        <v>9</v>
      </c>
      <c r="D103" s="7" t="s">
        <v>537</v>
      </c>
      <c r="E103" s="7" t="s">
        <v>199</v>
      </c>
      <c r="F103" s="7" t="s">
        <v>215</v>
      </c>
      <c r="G103" s="7" t="s">
        <v>127</v>
      </c>
      <c r="H103" s="7" t="s">
        <v>200</v>
      </c>
      <c r="I103" s="7"/>
      <c r="J103" s="7" t="s">
        <v>202</v>
      </c>
      <c r="K103" s="7" t="s">
        <v>203</v>
      </c>
      <c r="L103" s="8">
        <v>850000</v>
      </c>
      <c r="M103" s="7" t="s">
        <v>538</v>
      </c>
      <c r="N103" s="7" t="s">
        <v>180</v>
      </c>
      <c r="O103" s="7" t="s">
        <v>226</v>
      </c>
      <c r="P103" s="9">
        <v>44046.291666666664</v>
      </c>
      <c r="Q103" s="9">
        <v>44057</v>
      </c>
      <c r="R103" s="7" t="s">
        <v>539</v>
      </c>
      <c r="S103" s="7" t="s">
        <v>540</v>
      </c>
      <c r="T103" s="7"/>
      <c r="U103" s="7"/>
      <c r="V103" s="7"/>
      <c r="W103" s="7"/>
      <c r="X103" s="7"/>
      <c r="Y103" s="7"/>
      <c r="Z103" s="7"/>
    </row>
    <row r="104" spans="1:26" ht="14.25" customHeight="1" x14ac:dyDescent="0.15">
      <c r="A104" s="7">
        <v>4576</v>
      </c>
      <c r="B104" s="7" t="s">
        <v>4</v>
      </c>
      <c r="C104" s="7" t="s">
        <v>31</v>
      </c>
      <c r="D104" s="7" t="s">
        <v>541</v>
      </c>
      <c r="E104" s="7" t="s">
        <v>199</v>
      </c>
      <c r="F104" s="7" t="s">
        <v>207</v>
      </c>
      <c r="G104" s="7" t="s">
        <v>170</v>
      </c>
      <c r="H104" s="7" t="s">
        <v>101</v>
      </c>
      <c r="I104" s="7" t="s">
        <v>542</v>
      </c>
      <c r="J104" s="7" t="s">
        <v>202</v>
      </c>
      <c r="K104" s="11">
        <v>0.5</v>
      </c>
      <c r="L104" s="8">
        <v>1000000</v>
      </c>
      <c r="M104" s="7" t="s">
        <v>543</v>
      </c>
      <c r="N104" s="7" t="s">
        <v>180</v>
      </c>
      <c r="O104" s="7" t="s">
        <v>204</v>
      </c>
      <c r="P104" s="9">
        <v>44168.333333333336</v>
      </c>
      <c r="Q104" s="9">
        <v>44228.708333333336</v>
      </c>
      <c r="R104" s="7" t="s">
        <v>415</v>
      </c>
      <c r="S104" s="13">
        <v>44742</v>
      </c>
      <c r="T104" s="7">
        <v>6</v>
      </c>
      <c r="U104" s="7"/>
      <c r="V104" s="7"/>
      <c r="W104" s="7"/>
      <c r="X104" s="7"/>
      <c r="Y104" s="7"/>
      <c r="Z104" s="7"/>
    </row>
    <row r="105" spans="1:26" ht="14.25" customHeight="1" x14ac:dyDescent="0.15">
      <c r="A105" s="7">
        <v>4594</v>
      </c>
      <c r="B105" s="7" t="s">
        <v>4</v>
      </c>
      <c r="C105" s="7" t="s">
        <v>31</v>
      </c>
      <c r="D105" s="7" t="s">
        <v>544</v>
      </c>
      <c r="E105" s="7" t="s">
        <v>199</v>
      </c>
      <c r="F105" s="7" t="s">
        <v>207</v>
      </c>
      <c r="G105" s="7" t="s">
        <v>170</v>
      </c>
      <c r="H105" s="7" t="s">
        <v>101</v>
      </c>
      <c r="I105" s="7" t="s">
        <v>542</v>
      </c>
      <c r="J105" s="7" t="s">
        <v>202</v>
      </c>
      <c r="K105" s="11">
        <v>0.15</v>
      </c>
      <c r="L105" s="8">
        <v>1500000</v>
      </c>
      <c r="M105" s="7" t="s">
        <v>545</v>
      </c>
      <c r="N105" s="7" t="s">
        <v>180</v>
      </c>
      <c r="O105" s="7" t="s">
        <v>204</v>
      </c>
      <c r="P105" s="9">
        <v>44168.333333333336</v>
      </c>
      <c r="Q105" s="9">
        <v>44228.708333333336</v>
      </c>
      <c r="R105" s="7" t="s">
        <v>488</v>
      </c>
      <c r="S105" s="13">
        <v>44742</v>
      </c>
      <c r="T105" s="7">
        <v>9</v>
      </c>
      <c r="U105" s="7"/>
      <c r="V105" s="7"/>
      <c r="W105" s="7"/>
      <c r="X105" s="7"/>
      <c r="Y105" s="7"/>
      <c r="Z105" s="7"/>
    </row>
    <row r="106" spans="1:26" ht="14.25" customHeight="1" x14ac:dyDescent="0.15">
      <c r="A106" s="7">
        <v>2880</v>
      </c>
      <c r="B106" s="7" t="s">
        <v>4</v>
      </c>
      <c r="C106" s="7" t="s">
        <v>33</v>
      </c>
      <c r="D106" s="7" t="s">
        <v>546</v>
      </c>
      <c r="E106" s="7" t="s">
        <v>199</v>
      </c>
      <c r="F106" s="7" t="s">
        <v>215</v>
      </c>
      <c r="G106" s="7" t="s">
        <v>68</v>
      </c>
      <c r="H106" s="7" t="s">
        <v>111</v>
      </c>
      <c r="I106" s="7"/>
      <c r="J106" s="7" t="s">
        <v>202</v>
      </c>
      <c r="K106" s="7" t="s">
        <v>203</v>
      </c>
      <c r="L106" s="8">
        <v>13000000</v>
      </c>
      <c r="M106" s="7" t="s">
        <v>547</v>
      </c>
      <c r="N106" s="7" t="s">
        <v>180</v>
      </c>
      <c r="O106" s="7" t="s">
        <v>204</v>
      </c>
      <c r="P106" s="9">
        <v>44028.291666666664</v>
      </c>
      <c r="Q106" s="9">
        <v>44105.708333333336</v>
      </c>
      <c r="R106" s="7" t="s">
        <v>548</v>
      </c>
      <c r="S106" s="10">
        <v>44147</v>
      </c>
      <c r="T106" s="7">
        <v>13</v>
      </c>
      <c r="U106" s="7"/>
      <c r="V106" s="7"/>
      <c r="W106" s="7"/>
      <c r="X106" s="7"/>
      <c r="Y106" s="7"/>
      <c r="Z106" s="7"/>
    </row>
    <row r="107" spans="1:26" ht="14.25" customHeight="1" x14ac:dyDescent="0.15">
      <c r="A107" s="7">
        <v>4516</v>
      </c>
      <c r="B107" s="7" t="s">
        <v>4</v>
      </c>
      <c r="C107" s="7" t="s">
        <v>27</v>
      </c>
      <c r="D107" s="7" t="s">
        <v>549</v>
      </c>
      <c r="E107" s="7" t="s">
        <v>199</v>
      </c>
      <c r="F107" s="7" t="s">
        <v>207</v>
      </c>
      <c r="G107" s="7" t="s">
        <v>131</v>
      </c>
      <c r="H107" s="7" t="s">
        <v>103</v>
      </c>
      <c r="I107" s="7" t="s">
        <v>550</v>
      </c>
      <c r="J107" s="7" t="s">
        <v>239</v>
      </c>
      <c r="K107" s="7" t="s">
        <v>203</v>
      </c>
      <c r="L107" s="8">
        <v>50000</v>
      </c>
      <c r="M107" s="7" t="s">
        <v>551</v>
      </c>
      <c r="N107" s="7" t="s">
        <v>180</v>
      </c>
      <c r="O107" s="7" t="s">
        <v>204</v>
      </c>
      <c r="P107" s="9">
        <v>44154.333333333336</v>
      </c>
      <c r="Q107" s="9">
        <v>44174.708333333336</v>
      </c>
      <c r="R107" s="7" t="s">
        <v>552</v>
      </c>
      <c r="S107" s="7" t="s">
        <v>553</v>
      </c>
      <c r="T107" s="7">
        <v>10</v>
      </c>
      <c r="U107" s="7"/>
      <c r="V107" s="7"/>
      <c r="W107" s="7"/>
      <c r="X107" s="7"/>
      <c r="Y107" s="7"/>
      <c r="Z107" s="7"/>
    </row>
    <row r="108" spans="1:26" ht="14.25" customHeight="1" x14ac:dyDescent="0.15">
      <c r="A108" s="7">
        <v>1179</v>
      </c>
      <c r="B108" s="7" t="s">
        <v>4</v>
      </c>
      <c r="C108" s="7" t="s">
        <v>45</v>
      </c>
      <c r="D108" s="7" t="s">
        <v>554</v>
      </c>
      <c r="E108" s="7" t="s">
        <v>199</v>
      </c>
      <c r="F108" s="7" t="s">
        <v>215</v>
      </c>
      <c r="G108" s="7" t="s">
        <v>68</v>
      </c>
      <c r="H108" s="7" t="s">
        <v>109</v>
      </c>
      <c r="I108" s="7" t="s">
        <v>555</v>
      </c>
      <c r="J108" s="7" t="s">
        <v>111</v>
      </c>
      <c r="K108" s="7" t="s">
        <v>203</v>
      </c>
      <c r="L108" s="8">
        <v>2000000</v>
      </c>
      <c r="M108" s="7" t="s">
        <v>556</v>
      </c>
      <c r="N108" s="7" t="s">
        <v>180</v>
      </c>
      <c r="O108" s="7" t="s">
        <v>210</v>
      </c>
      <c r="P108" s="9">
        <v>44200.958333333336</v>
      </c>
      <c r="Q108" s="9">
        <v>44259.625</v>
      </c>
      <c r="R108" s="7" t="s">
        <v>557</v>
      </c>
      <c r="S108" s="12">
        <v>44307</v>
      </c>
      <c r="T108" s="7">
        <v>66</v>
      </c>
      <c r="U108" s="7"/>
      <c r="V108" s="7"/>
      <c r="W108" s="7"/>
      <c r="X108" s="7"/>
      <c r="Y108" s="7"/>
      <c r="Z108" s="7"/>
    </row>
    <row r="109" spans="1:26" ht="14.25" customHeight="1" x14ac:dyDescent="0.15">
      <c r="A109" s="7">
        <v>4495</v>
      </c>
      <c r="B109" s="7" t="s">
        <v>4</v>
      </c>
      <c r="C109" s="7" t="s">
        <v>10</v>
      </c>
      <c r="D109" s="7" t="s">
        <v>558</v>
      </c>
      <c r="E109" s="7" t="s">
        <v>199</v>
      </c>
      <c r="F109" s="7" t="s">
        <v>207</v>
      </c>
      <c r="G109" s="7" t="s">
        <v>80</v>
      </c>
      <c r="H109" s="7" t="s">
        <v>224</v>
      </c>
      <c r="I109" s="7"/>
      <c r="J109" s="7" t="s">
        <v>202</v>
      </c>
      <c r="K109" s="7" t="s">
        <v>203</v>
      </c>
      <c r="L109" s="8">
        <v>330000</v>
      </c>
      <c r="M109" s="7" t="s">
        <v>556</v>
      </c>
      <c r="N109" s="7" t="s">
        <v>180</v>
      </c>
      <c r="O109" s="7" t="s">
        <v>204</v>
      </c>
      <c r="P109" s="9">
        <v>44154.333333333336</v>
      </c>
      <c r="Q109" s="9">
        <v>44183.708333333336</v>
      </c>
      <c r="R109" s="7" t="s">
        <v>559</v>
      </c>
      <c r="S109" s="7" t="s">
        <v>372</v>
      </c>
      <c r="T109" s="7">
        <v>49</v>
      </c>
      <c r="U109" s="7"/>
      <c r="V109" s="7"/>
      <c r="W109" s="7"/>
      <c r="X109" s="7"/>
      <c r="Y109" s="7"/>
      <c r="Z109" s="7"/>
    </row>
    <row r="110" spans="1:26" ht="14.25" customHeight="1" x14ac:dyDescent="0.15">
      <c r="A110" s="7">
        <v>1158</v>
      </c>
      <c r="B110" s="7" t="s">
        <v>4</v>
      </c>
      <c r="C110" s="7" t="s">
        <v>45</v>
      </c>
      <c r="D110" s="7" t="s">
        <v>560</v>
      </c>
      <c r="E110" s="7" t="s">
        <v>199</v>
      </c>
      <c r="F110" s="7" t="s">
        <v>207</v>
      </c>
      <c r="G110" s="7" t="s">
        <v>68</v>
      </c>
      <c r="H110" s="7" t="s">
        <v>109</v>
      </c>
      <c r="I110" s="7" t="s">
        <v>561</v>
      </c>
      <c r="J110" s="7" t="s">
        <v>253</v>
      </c>
      <c r="K110" s="11">
        <v>0.5</v>
      </c>
      <c r="L110" s="8">
        <v>2458420</v>
      </c>
      <c r="M110" s="7" t="s">
        <v>556</v>
      </c>
      <c r="N110" s="7" t="s">
        <v>180</v>
      </c>
      <c r="O110" s="7" t="s">
        <v>226</v>
      </c>
      <c r="P110" s="9">
        <v>44027.291666666664</v>
      </c>
      <c r="Q110" s="9">
        <v>44089</v>
      </c>
      <c r="R110" s="7" t="s">
        <v>562</v>
      </c>
      <c r="S110" s="12">
        <v>44217</v>
      </c>
      <c r="T110" s="7">
        <v>241</v>
      </c>
      <c r="U110" s="7"/>
      <c r="V110" s="7"/>
      <c r="W110" s="7"/>
      <c r="X110" s="7"/>
      <c r="Y110" s="7"/>
      <c r="Z110" s="7"/>
    </row>
    <row r="111" spans="1:26" ht="14.25" customHeight="1" x14ac:dyDescent="0.15">
      <c r="A111" s="7">
        <v>2187</v>
      </c>
      <c r="B111" s="7" t="s">
        <v>3</v>
      </c>
      <c r="C111" s="7" t="s">
        <v>45</v>
      </c>
      <c r="D111" s="7" t="s">
        <v>563</v>
      </c>
      <c r="E111" s="7" t="s">
        <v>274</v>
      </c>
      <c r="F111" s="7" t="s">
        <v>207</v>
      </c>
      <c r="G111" s="7" t="s">
        <v>68</v>
      </c>
      <c r="H111" s="7" t="s">
        <v>224</v>
      </c>
      <c r="I111" s="7"/>
      <c r="J111" s="7" t="s">
        <v>111</v>
      </c>
      <c r="K111" s="11">
        <v>0.1</v>
      </c>
      <c r="L111" s="8">
        <v>1000000000</v>
      </c>
      <c r="M111" s="7" t="s">
        <v>564</v>
      </c>
      <c r="N111" s="7" t="s">
        <v>180</v>
      </c>
      <c r="O111" s="7" t="s">
        <v>210</v>
      </c>
      <c r="P111" s="9">
        <v>44026.739583333336</v>
      </c>
      <c r="Q111" s="7" t="s">
        <v>240</v>
      </c>
      <c r="R111" s="7" t="s">
        <v>240</v>
      </c>
      <c r="S111" s="7" t="s">
        <v>240</v>
      </c>
      <c r="T111" s="7"/>
      <c r="U111" s="7"/>
      <c r="V111" s="7"/>
      <c r="W111" s="7"/>
      <c r="X111" s="7"/>
      <c r="Y111" s="7"/>
      <c r="Z111" s="7"/>
    </row>
    <row r="112" spans="1:26" ht="14.25" customHeight="1" x14ac:dyDescent="0.15">
      <c r="A112" s="7">
        <v>5293</v>
      </c>
      <c r="B112" s="7" t="s">
        <v>4</v>
      </c>
      <c r="C112" s="7" t="s">
        <v>37</v>
      </c>
      <c r="D112" s="7" t="s">
        <v>565</v>
      </c>
      <c r="E112" s="7" t="s">
        <v>199</v>
      </c>
      <c r="F112" s="7" t="s">
        <v>215</v>
      </c>
      <c r="G112" s="7" t="s">
        <v>76</v>
      </c>
      <c r="H112" s="7" t="s">
        <v>101</v>
      </c>
      <c r="I112" s="7" t="s">
        <v>225</v>
      </c>
      <c r="J112" s="7" t="s">
        <v>202</v>
      </c>
      <c r="K112" s="11">
        <v>0.2</v>
      </c>
      <c r="L112" s="8">
        <v>15000000</v>
      </c>
      <c r="M112" s="7" t="s">
        <v>566</v>
      </c>
      <c r="N112" s="7" t="s">
        <v>180</v>
      </c>
      <c r="O112" s="7" t="s">
        <v>204</v>
      </c>
      <c r="P112" s="9">
        <v>44223.713888888888</v>
      </c>
      <c r="Q112" s="9">
        <v>44287</v>
      </c>
      <c r="R112" s="7" t="s">
        <v>567</v>
      </c>
      <c r="S112" s="7" t="s">
        <v>568</v>
      </c>
      <c r="T112" s="7">
        <v>4</v>
      </c>
      <c r="U112" s="7"/>
      <c r="V112" s="7"/>
      <c r="W112" s="7"/>
      <c r="X112" s="7"/>
      <c r="Y112" s="7"/>
      <c r="Z112" s="7"/>
    </row>
    <row r="113" spans="1:26" ht="14.25" customHeight="1" x14ac:dyDescent="0.15">
      <c r="A113" s="7">
        <v>1584</v>
      </c>
      <c r="B113" s="7" t="s">
        <v>3</v>
      </c>
      <c r="C113" s="7" t="s">
        <v>50</v>
      </c>
      <c r="D113" s="7" t="s">
        <v>569</v>
      </c>
      <c r="E113" s="7" t="s">
        <v>274</v>
      </c>
      <c r="F113" s="7" t="s">
        <v>207</v>
      </c>
      <c r="G113" s="7" t="s">
        <v>68</v>
      </c>
      <c r="H113" s="7" t="s">
        <v>224</v>
      </c>
      <c r="I113" s="7" t="s">
        <v>318</v>
      </c>
      <c r="J113" s="7" t="s">
        <v>111</v>
      </c>
      <c r="K113" s="7" t="s">
        <v>203</v>
      </c>
      <c r="L113" s="8">
        <v>5000000000</v>
      </c>
      <c r="M113" s="7" t="s">
        <v>570</v>
      </c>
      <c r="N113" s="7" t="s">
        <v>180</v>
      </c>
      <c r="O113" s="7" t="s">
        <v>226</v>
      </c>
      <c r="P113" s="9">
        <v>44019.932638888888</v>
      </c>
      <c r="Q113" s="7" t="s">
        <v>240</v>
      </c>
      <c r="R113" s="7" t="s">
        <v>240</v>
      </c>
      <c r="S113" s="7" t="s">
        <v>240</v>
      </c>
      <c r="T113" s="7"/>
      <c r="U113" s="7"/>
      <c r="V113" s="7"/>
      <c r="W113" s="7"/>
      <c r="X113" s="7"/>
      <c r="Y113" s="7"/>
      <c r="Z113" s="7"/>
    </row>
    <row r="114" spans="1:26" ht="14.25" customHeight="1" x14ac:dyDescent="0.15">
      <c r="A114" s="7">
        <v>1662</v>
      </c>
      <c r="B114" s="7" t="s">
        <v>3</v>
      </c>
      <c r="C114" s="7" t="s">
        <v>50</v>
      </c>
      <c r="D114" s="7" t="s">
        <v>571</v>
      </c>
      <c r="E114" s="7" t="s">
        <v>274</v>
      </c>
      <c r="F114" s="7" t="s">
        <v>207</v>
      </c>
      <c r="G114" s="7" t="s">
        <v>66</v>
      </c>
      <c r="H114" s="7" t="s">
        <v>103</v>
      </c>
      <c r="I114" s="7" t="s">
        <v>318</v>
      </c>
      <c r="J114" s="7" t="s">
        <v>111</v>
      </c>
      <c r="K114" s="7" t="s">
        <v>203</v>
      </c>
      <c r="L114" s="8">
        <v>5000000000</v>
      </c>
      <c r="M114" s="7" t="s">
        <v>570</v>
      </c>
      <c r="N114" s="7" t="s">
        <v>180</v>
      </c>
      <c r="O114" s="7" t="s">
        <v>226</v>
      </c>
      <c r="P114" s="9">
        <v>44018.291666666664</v>
      </c>
      <c r="Q114" s="7" t="s">
        <v>240</v>
      </c>
      <c r="R114" s="7" t="s">
        <v>240</v>
      </c>
      <c r="S114" s="7" t="s">
        <v>240</v>
      </c>
      <c r="T114" s="7"/>
      <c r="U114" s="7"/>
      <c r="V114" s="7"/>
      <c r="W114" s="7"/>
      <c r="X114" s="7"/>
      <c r="Y114" s="7"/>
      <c r="Z114" s="7"/>
    </row>
    <row r="115" spans="1:26" ht="14.25" customHeight="1" x14ac:dyDescent="0.15">
      <c r="A115" s="7">
        <v>3441</v>
      </c>
      <c r="B115" s="7" t="s">
        <v>4</v>
      </c>
      <c r="C115" s="7" t="s">
        <v>34</v>
      </c>
      <c r="D115" s="7" t="s">
        <v>572</v>
      </c>
      <c r="E115" s="7" t="s">
        <v>199</v>
      </c>
      <c r="F115" s="7" t="s">
        <v>215</v>
      </c>
      <c r="G115" s="7" t="s">
        <v>62</v>
      </c>
      <c r="H115" s="7" t="s">
        <v>311</v>
      </c>
      <c r="I115" s="7" t="s">
        <v>312</v>
      </c>
      <c r="J115" s="7" t="s">
        <v>202</v>
      </c>
      <c r="K115" s="7" t="s">
        <v>203</v>
      </c>
      <c r="L115" s="8">
        <v>1000000</v>
      </c>
      <c r="M115" s="7" t="s">
        <v>573</v>
      </c>
      <c r="N115" s="7" t="s">
        <v>180</v>
      </c>
      <c r="O115" s="7" t="s">
        <v>204</v>
      </c>
      <c r="P115" s="9">
        <v>44141.333333333336</v>
      </c>
      <c r="Q115" s="9">
        <v>44231.999305555553</v>
      </c>
      <c r="R115" s="7" t="s">
        <v>574</v>
      </c>
      <c r="S115" s="12">
        <v>44307</v>
      </c>
      <c r="T115" s="7">
        <v>7</v>
      </c>
      <c r="U115" s="7"/>
      <c r="V115" s="7"/>
      <c r="W115" s="7"/>
      <c r="X115" s="7"/>
      <c r="Y115" s="7"/>
      <c r="Z115" s="7"/>
    </row>
    <row r="116" spans="1:26" ht="14.25" customHeight="1" x14ac:dyDescent="0.15">
      <c r="A116" s="7">
        <v>5065</v>
      </c>
      <c r="B116" s="7" t="s">
        <v>4</v>
      </c>
      <c r="C116" s="7" t="s">
        <v>33</v>
      </c>
      <c r="D116" s="7" t="s">
        <v>575</v>
      </c>
      <c r="E116" s="7" t="s">
        <v>199</v>
      </c>
      <c r="F116" s="7" t="s">
        <v>207</v>
      </c>
      <c r="G116" s="7" t="s">
        <v>156</v>
      </c>
      <c r="H116" s="7" t="s">
        <v>103</v>
      </c>
      <c r="I116" s="7" t="s">
        <v>576</v>
      </c>
      <c r="J116" s="7" t="s">
        <v>239</v>
      </c>
      <c r="K116" s="7" t="s">
        <v>203</v>
      </c>
      <c r="L116" s="8">
        <v>5000000</v>
      </c>
      <c r="M116" s="7" t="s">
        <v>577</v>
      </c>
      <c r="N116" s="7" t="s">
        <v>180</v>
      </c>
      <c r="O116" s="7" t="s">
        <v>204</v>
      </c>
      <c r="P116" s="9">
        <v>44209.333333333336</v>
      </c>
      <c r="Q116" s="9">
        <v>44257.708333333336</v>
      </c>
      <c r="R116" s="7" t="s">
        <v>578</v>
      </c>
      <c r="S116" s="7" t="s">
        <v>579</v>
      </c>
      <c r="T116" s="7">
        <v>103</v>
      </c>
      <c r="U116" s="7"/>
      <c r="V116" s="7"/>
      <c r="W116" s="7"/>
      <c r="X116" s="7"/>
      <c r="Y116" s="7"/>
      <c r="Z116" s="7"/>
    </row>
    <row r="117" spans="1:26" ht="14.25" customHeight="1" x14ac:dyDescent="0.15">
      <c r="A117" s="7">
        <v>1191</v>
      </c>
      <c r="B117" s="7" t="s">
        <v>4</v>
      </c>
      <c r="C117" s="7" t="s">
        <v>32</v>
      </c>
      <c r="D117" s="7" t="s">
        <v>580</v>
      </c>
      <c r="E117" s="7" t="s">
        <v>199</v>
      </c>
      <c r="F117" s="7" t="s">
        <v>215</v>
      </c>
      <c r="G117" s="7" t="s">
        <v>73</v>
      </c>
      <c r="H117" s="7" t="s">
        <v>208</v>
      </c>
      <c r="I117" s="7" t="s">
        <v>581</v>
      </c>
      <c r="J117" s="7" t="s">
        <v>202</v>
      </c>
      <c r="K117" s="7" t="s">
        <v>203</v>
      </c>
      <c r="L117" s="8">
        <v>400000</v>
      </c>
      <c r="M117" s="7" t="s">
        <v>582</v>
      </c>
      <c r="N117" s="7" t="s">
        <v>180</v>
      </c>
      <c r="O117" s="7" t="s">
        <v>204</v>
      </c>
      <c r="P117" s="9">
        <v>44203.708333333336</v>
      </c>
      <c r="Q117" s="9">
        <v>44235.708333333336</v>
      </c>
      <c r="R117" s="7" t="s">
        <v>415</v>
      </c>
      <c r="S117" s="10">
        <v>44382</v>
      </c>
      <c r="T117" s="7">
        <v>8</v>
      </c>
      <c r="U117" s="7"/>
      <c r="V117" s="7"/>
      <c r="W117" s="7"/>
      <c r="X117" s="7"/>
      <c r="Y117" s="7"/>
      <c r="Z117" s="7"/>
    </row>
    <row r="118" spans="1:26" ht="14.25" customHeight="1" x14ac:dyDescent="0.15">
      <c r="A118" s="7">
        <v>4052</v>
      </c>
      <c r="B118" s="7" t="s">
        <v>4</v>
      </c>
      <c r="C118" s="7" t="s">
        <v>10</v>
      </c>
      <c r="D118" s="7" t="s">
        <v>583</v>
      </c>
      <c r="E118" s="7" t="s">
        <v>199</v>
      </c>
      <c r="F118" s="7" t="s">
        <v>207</v>
      </c>
      <c r="G118" s="7" t="s">
        <v>75</v>
      </c>
      <c r="H118" s="7" t="s">
        <v>287</v>
      </c>
      <c r="I118" s="7"/>
      <c r="J118" s="7" t="s">
        <v>239</v>
      </c>
      <c r="K118" s="7" t="s">
        <v>203</v>
      </c>
      <c r="L118" s="8">
        <v>22000000</v>
      </c>
      <c r="M118" s="7" t="s">
        <v>584</v>
      </c>
      <c r="N118" s="7" t="s">
        <v>180</v>
      </c>
      <c r="O118" s="7" t="s">
        <v>226</v>
      </c>
      <c r="P118" s="9">
        <v>44092.291666666664</v>
      </c>
      <c r="Q118" s="9">
        <v>44127.708333333336</v>
      </c>
      <c r="R118" s="7" t="s">
        <v>585</v>
      </c>
      <c r="S118" s="7" t="s">
        <v>381</v>
      </c>
      <c r="T118" s="7">
        <v>271</v>
      </c>
      <c r="U118" s="7"/>
      <c r="V118" s="7"/>
      <c r="W118" s="7"/>
      <c r="X118" s="7"/>
      <c r="Y118" s="7"/>
      <c r="Z118" s="7"/>
    </row>
    <row r="119" spans="1:26" ht="14.25" customHeight="1" x14ac:dyDescent="0.15">
      <c r="A119" s="7">
        <v>5407</v>
      </c>
      <c r="B119" s="7" t="s">
        <v>3</v>
      </c>
      <c r="C119" s="7" t="s">
        <v>31</v>
      </c>
      <c r="D119" s="7" t="s">
        <v>586</v>
      </c>
      <c r="E119" s="7" t="s">
        <v>199</v>
      </c>
      <c r="F119" s="7" t="s">
        <v>207</v>
      </c>
      <c r="G119" s="7" t="s">
        <v>170</v>
      </c>
      <c r="H119" s="7" t="s">
        <v>101</v>
      </c>
      <c r="I119" s="7" t="s">
        <v>587</v>
      </c>
      <c r="J119" s="7" t="s">
        <v>202</v>
      </c>
      <c r="K119" s="7" t="s">
        <v>203</v>
      </c>
      <c r="L119" s="8">
        <v>2000000</v>
      </c>
      <c r="M119" s="7" t="s">
        <v>588</v>
      </c>
      <c r="N119" s="7" t="s">
        <v>180</v>
      </c>
      <c r="O119" s="7" t="s">
        <v>204</v>
      </c>
      <c r="P119" s="9">
        <v>44236.333333333336</v>
      </c>
      <c r="Q119" s="9">
        <v>44593.708333333336</v>
      </c>
      <c r="R119" s="7" t="s">
        <v>589</v>
      </c>
      <c r="S119" s="7" t="s">
        <v>590</v>
      </c>
      <c r="T119" s="7"/>
      <c r="U119" s="7"/>
      <c r="V119" s="7"/>
      <c r="W119" s="7"/>
      <c r="X119" s="7"/>
      <c r="Y119" s="7"/>
      <c r="Z119" s="7"/>
    </row>
    <row r="120" spans="1:26" ht="14.25" customHeight="1" x14ac:dyDescent="0.15">
      <c r="A120" s="7">
        <v>4609</v>
      </c>
      <c r="B120" s="7" t="s">
        <v>4</v>
      </c>
      <c r="C120" s="7" t="s">
        <v>31</v>
      </c>
      <c r="D120" s="7" t="s">
        <v>586</v>
      </c>
      <c r="E120" s="7" t="s">
        <v>199</v>
      </c>
      <c r="F120" s="7" t="s">
        <v>207</v>
      </c>
      <c r="G120" s="7" t="s">
        <v>170</v>
      </c>
      <c r="H120" s="7" t="s">
        <v>101</v>
      </c>
      <c r="I120" s="7" t="s">
        <v>587</v>
      </c>
      <c r="J120" s="7" t="s">
        <v>202</v>
      </c>
      <c r="K120" s="7" t="s">
        <v>203</v>
      </c>
      <c r="L120" s="8">
        <v>2000000</v>
      </c>
      <c r="M120" s="7" t="s">
        <v>588</v>
      </c>
      <c r="N120" s="7" t="s">
        <v>180</v>
      </c>
      <c r="O120" s="7" t="s">
        <v>204</v>
      </c>
      <c r="P120" s="9">
        <v>44160.333333333336</v>
      </c>
      <c r="Q120" s="9">
        <v>44228.999305555553</v>
      </c>
      <c r="R120" s="7" t="s">
        <v>589</v>
      </c>
      <c r="S120" s="7" t="s">
        <v>590</v>
      </c>
      <c r="T120" s="7"/>
      <c r="U120" s="7"/>
      <c r="V120" s="7"/>
      <c r="W120" s="7"/>
      <c r="X120" s="7"/>
      <c r="Y120" s="7"/>
      <c r="Z120" s="7"/>
    </row>
    <row r="121" spans="1:26" ht="14.25" customHeight="1" x14ac:dyDescent="0.15">
      <c r="A121" s="7">
        <v>1194</v>
      </c>
      <c r="B121" s="7" t="s">
        <v>4</v>
      </c>
      <c r="C121" s="7" t="s">
        <v>32</v>
      </c>
      <c r="D121" s="7" t="s">
        <v>591</v>
      </c>
      <c r="E121" s="7" t="s">
        <v>199</v>
      </c>
      <c r="F121" s="7" t="s">
        <v>207</v>
      </c>
      <c r="G121" s="7" t="s">
        <v>73</v>
      </c>
      <c r="H121" s="7" t="s">
        <v>208</v>
      </c>
      <c r="I121" s="7" t="s">
        <v>581</v>
      </c>
      <c r="J121" s="7" t="s">
        <v>202</v>
      </c>
      <c r="K121" s="7" t="s">
        <v>203</v>
      </c>
      <c r="L121" s="8">
        <v>500000</v>
      </c>
      <c r="M121" s="7" t="s">
        <v>588</v>
      </c>
      <c r="N121" s="7" t="s">
        <v>180</v>
      </c>
      <c r="O121" s="7" t="s">
        <v>204</v>
      </c>
      <c r="P121" s="9">
        <v>44075.291666666664</v>
      </c>
      <c r="Q121" s="9">
        <v>44113.208333333336</v>
      </c>
      <c r="R121" s="7" t="s">
        <v>415</v>
      </c>
      <c r="S121" s="10">
        <v>44284</v>
      </c>
      <c r="T121" s="7">
        <v>24</v>
      </c>
      <c r="U121" s="7"/>
      <c r="V121" s="7"/>
      <c r="W121" s="7"/>
      <c r="X121" s="7"/>
      <c r="Y121" s="7"/>
      <c r="Z121" s="7"/>
    </row>
    <row r="122" spans="1:26" ht="14.25" customHeight="1" x14ac:dyDescent="0.15">
      <c r="A122" s="7">
        <v>5365</v>
      </c>
      <c r="B122" s="7" t="s">
        <v>5</v>
      </c>
      <c r="C122" s="7" t="s">
        <v>37</v>
      </c>
      <c r="D122" s="7" t="s">
        <v>592</v>
      </c>
      <c r="E122" s="7" t="s">
        <v>199</v>
      </c>
      <c r="F122" s="7" t="s">
        <v>207</v>
      </c>
      <c r="G122" s="7" t="s">
        <v>155</v>
      </c>
      <c r="H122" s="7" t="s">
        <v>311</v>
      </c>
      <c r="I122" s="7"/>
      <c r="J122" s="7" t="s">
        <v>202</v>
      </c>
      <c r="K122" s="11">
        <v>0.12</v>
      </c>
      <c r="L122" s="8">
        <v>17000000</v>
      </c>
      <c r="M122" s="7" t="s">
        <v>593</v>
      </c>
      <c r="N122" s="7" t="s">
        <v>180</v>
      </c>
      <c r="O122" s="7" t="s">
        <v>204</v>
      </c>
      <c r="P122" s="7" t="s">
        <v>205</v>
      </c>
      <c r="Q122" s="7"/>
      <c r="R122" s="7" t="s">
        <v>443</v>
      </c>
      <c r="S122" s="7" t="s">
        <v>444</v>
      </c>
      <c r="T122" s="7"/>
      <c r="U122" s="7"/>
      <c r="V122" s="7"/>
      <c r="W122" s="7"/>
      <c r="X122" s="7"/>
      <c r="Y122" s="7"/>
      <c r="Z122" s="7"/>
    </row>
    <row r="123" spans="1:26" ht="14.25" customHeight="1" x14ac:dyDescent="0.15">
      <c r="A123" s="7">
        <v>5533</v>
      </c>
      <c r="B123" s="7" t="s">
        <v>4</v>
      </c>
      <c r="C123" s="7" t="s">
        <v>28</v>
      </c>
      <c r="D123" s="7" t="s">
        <v>594</v>
      </c>
      <c r="E123" s="7" t="s">
        <v>199</v>
      </c>
      <c r="F123" s="7" t="s">
        <v>207</v>
      </c>
      <c r="G123" s="7" t="s">
        <v>106</v>
      </c>
      <c r="H123" s="7" t="s">
        <v>238</v>
      </c>
      <c r="I123" s="7" t="s">
        <v>595</v>
      </c>
      <c r="J123" s="7" t="s">
        <v>239</v>
      </c>
      <c r="K123" s="11">
        <v>0.5</v>
      </c>
      <c r="L123" s="8">
        <v>1000000</v>
      </c>
      <c r="M123" s="7" t="s">
        <v>596</v>
      </c>
      <c r="N123" s="7" t="s">
        <v>180</v>
      </c>
      <c r="O123" s="7" t="s">
        <v>204</v>
      </c>
      <c r="P123" s="9">
        <v>44250.333333333336</v>
      </c>
      <c r="Q123" s="9">
        <v>44320.499305555553</v>
      </c>
      <c r="R123" s="7" t="s">
        <v>597</v>
      </c>
      <c r="S123" s="12">
        <v>44429</v>
      </c>
      <c r="T123" s="7"/>
      <c r="U123" s="7"/>
      <c r="V123" s="7"/>
      <c r="W123" s="7"/>
      <c r="X123" s="7"/>
      <c r="Y123" s="7"/>
      <c r="Z123" s="7"/>
    </row>
    <row r="124" spans="1:26" ht="14.25" customHeight="1" x14ac:dyDescent="0.15">
      <c r="A124" s="7">
        <v>1632</v>
      </c>
      <c r="B124" s="7" t="s">
        <v>3</v>
      </c>
      <c r="C124" s="7" t="s">
        <v>50</v>
      </c>
      <c r="D124" s="7" t="s">
        <v>598</v>
      </c>
      <c r="E124" s="7" t="s">
        <v>274</v>
      </c>
      <c r="F124" s="7" t="s">
        <v>207</v>
      </c>
      <c r="G124" s="7" t="s">
        <v>68</v>
      </c>
      <c r="H124" s="7" t="s">
        <v>224</v>
      </c>
      <c r="I124" s="7" t="s">
        <v>318</v>
      </c>
      <c r="J124" s="7" t="s">
        <v>111</v>
      </c>
      <c r="K124" s="7" t="s">
        <v>203</v>
      </c>
      <c r="L124" s="8">
        <v>50000000</v>
      </c>
      <c r="M124" s="7" t="s">
        <v>599</v>
      </c>
      <c r="N124" s="7" t="s">
        <v>180</v>
      </c>
      <c r="O124" s="7" t="s">
        <v>226</v>
      </c>
      <c r="P124" s="9">
        <v>44018.291666666664</v>
      </c>
      <c r="Q124" s="7" t="s">
        <v>240</v>
      </c>
      <c r="R124" s="7" t="s">
        <v>240</v>
      </c>
      <c r="S124" s="13">
        <v>44018</v>
      </c>
      <c r="T124" s="7"/>
      <c r="U124" s="7"/>
      <c r="V124" s="7"/>
      <c r="W124" s="7"/>
      <c r="X124" s="7"/>
      <c r="Y124" s="7"/>
      <c r="Z124" s="7"/>
    </row>
    <row r="125" spans="1:26" ht="14.25" customHeight="1" x14ac:dyDescent="0.15">
      <c r="A125" s="7">
        <v>5434</v>
      </c>
      <c r="B125" s="7" t="s">
        <v>4</v>
      </c>
      <c r="C125" s="7" t="s">
        <v>10</v>
      </c>
      <c r="D125" s="7" t="s">
        <v>600</v>
      </c>
      <c r="E125" s="7" t="s">
        <v>199</v>
      </c>
      <c r="F125" s="7" t="s">
        <v>207</v>
      </c>
      <c r="G125" s="7" t="s">
        <v>68</v>
      </c>
      <c r="H125" s="7" t="s">
        <v>224</v>
      </c>
      <c r="I125" s="7" t="s">
        <v>417</v>
      </c>
      <c r="J125" s="7" t="s">
        <v>202</v>
      </c>
      <c r="K125" s="7" t="s">
        <v>203</v>
      </c>
      <c r="L125" s="8">
        <v>250000</v>
      </c>
      <c r="M125" s="7" t="s">
        <v>601</v>
      </c>
      <c r="N125" s="7" t="s">
        <v>180</v>
      </c>
      <c r="O125" s="7" t="s">
        <v>210</v>
      </c>
      <c r="P125" s="9">
        <v>44238.041666666664</v>
      </c>
      <c r="Q125" s="9">
        <v>44265.708333333336</v>
      </c>
      <c r="R125" s="7" t="s">
        <v>602</v>
      </c>
      <c r="S125" s="12">
        <v>44307</v>
      </c>
      <c r="T125" s="7">
        <v>26</v>
      </c>
      <c r="U125" s="7"/>
      <c r="V125" s="7"/>
      <c r="W125" s="7"/>
      <c r="X125" s="7"/>
      <c r="Y125" s="7"/>
      <c r="Z125" s="7"/>
    </row>
    <row r="126" spans="1:26" ht="14.25" customHeight="1" x14ac:dyDescent="0.15">
      <c r="A126" s="7">
        <v>1005</v>
      </c>
      <c r="B126" s="7" t="s">
        <v>3</v>
      </c>
      <c r="C126" s="7" t="s">
        <v>51</v>
      </c>
      <c r="D126" s="7" t="s">
        <v>603</v>
      </c>
      <c r="E126" s="7" t="s">
        <v>199</v>
      </c>
      <c r="F126" s="7" t="s">
        <v>207</v>
      </c>
      <c r="G126" s="7" t="s">
        <v>62</v>
      </c>
      <c r="H126" s="7" t="s">
        <v>311</v>
      </c>
      <c r="I126" s="7"/>
      <c r="J126" s="7" t="s">
        <v>202</v>
      </c>
      <c r="K126" s="11">
        <v>0.5</v>
      </c>
      <c r="L126" s="8">
        <v>18000000</v>
      </c>
      <c r="M126" s="7" t="s">
        <v>604</v>
      </c>
      <c r="N126" s="7" t="s">
        <v>180</v>
      </c>
      <c r="O126" s="7" t="s">
        <v>204</v>
      </c>
      <c r="P126" s="9">
        <v>43985.291666666664</v>
      </c>
      <c r="Q126" s="7" t="s">
        <v>240</v>
      </c>
      <c r="R126" s="7" t="s">
        <v>415</v>
      </c>
      <c r="S126" s="7" t="s">
        <v>242</v>
      </c>
      <c r="T126" s="7"/>
      <c r="U126" s="7"/>
      <c r="V126" s="7"/>
      <c r="W126" s="7"/>
      <c r="X126" s="7"/>
      <c r="Y126" s="7"/>
      <c r="Z126" s="7"/>
    </row>
    <row r="127" spans="1:26" ht="14.25" customHeight="1" x14ac:dyDescent="0.15">
      <c r="A127" s="7">
        <v>996</v>
      </c>
      <c r="B127" s="7" t="s">
        <v>4</v>
      </c>
      <c r="C127" s="7" t="s">
        <v>28</v>
      </c>
      <c r="D127" s="7" t="s">
        <v>605</v>
      </c>
      <c r="E127" s="7" t="s">
        <v>199</v>
      </c>
      <c r="F127" s="7" t="s">
        <v>207</v>
      </c>
      <c r="G127" s="7" t="s">
        <v>62</v>
      </c>
      <c r="H127" s="7" t="s">
        <v>238</v>
      </c>
      <c r="I127" s="7" t="s">
        <v>606</v>
      </c>
      <c r="J127" s="7" t="s">
        <v>202</v>
      </c>
      <c r="K127" s="7" t="s">
        <v>203</v>
      </c>
      <c r="L127" s="8">
        <v>170000000</v>
      </c>
      <c r="M127" s="7" t="s">
        <v>607</v>
      </c>
      <c r="N127" s="7" t="s">
        <v>180</v>
      </c>
      <c r="O127" s="7" t="s">
        <v>226</v>
      </c>
      <c r="P127" s="9">
        <v>44270.291666666664</v>
      </c>
      <c r="Q127" s="9">
        <v>44335.625</v>
      </c>
      <c r="R127" s="7" t="s">
        <v>470</v>
      </c>
      <c r="S127" s="7" t="s">
        <v>396</v>
      </c>
      <c r="T127" s="7">
        <v>52</v>
      </c>
      <c r="U127" s="7"/>
      <c r="V127" s="7"/>
      <c r="W127" s="7"/>
      <c r="X127" s="7"/>
      <c r="Y127" s="7"/>
      <c r="Z127" s="7"/>
    </row>
    <row r="128" spans="1:26" ht="14.25" customHeight="1" x14ac:dyDescent="0.15">
      <c r="A128" s="7">
        <v>6235</v>
      </c>
      <c r="B128" s="7" t="s">
        <v>3</v>
      </c>
      <c r="C128" s="7" t="s">
        <v>34</v>
      </c>
      <c r="D128" s="7" t="s">
        <v>608</v>
      </c>
      <c r="E128" s="7" t="s">
        <v>199</v>
      </c>
      <c r="F128" s="7" t="s">
        <v>215</v>
      </c>
      <c r="G128" s="7" t="s">
        <v>79</v>
      </c>
      <c r="H128" s="7" t="s">
        <v>311</v>
      </c>
      <c r="I128" s="7" t="s">
        <v>609</v>
      </c>
      <c r="J128" s="7" t="s">
        <v>202</v>
      </c>
      <c r="K128" s="7" t="s">
        <v>203</v>
      </c>
      <c r="L128" s="8">
        <v>1000000</v>
      </c>
      <c r="M128" s="7" t="s">
        <v>610</v>
      </c>
      <c r="N128" s="7" t="s">
        <v>178</v>
      </c>
      <c r="O128" s="7" t="s">
        <v>204</v>
      </c>
      <c r="P128" s="9">
        <v>44376.291666666664</v>
      </c>
      <c r="Q128" s="7" t="s">
        <v>240</v>
      </c>
      <c r="R128" s="7" t="s">
        <v>611</v>
      </c>
      <c r="S128" s="13">
        <v>44488</v>
      </c>
      <c r="T128" s="7">
        <v>4</v>
      </c>
      <c r="U128" s="7"/>
      <c r="V128" s="7"/>
      <c r="W128" s="7"/>
      <c r="X128" s="7"/>
      <c r="Y128" s="7"/>
      <c r="Z128" s="7"/>
    </row>
    <row r="129" spans="1:26" ht="14.25" customHeight="1" x14ac:dyDescent="0.15">
      <c r="A129" s="7">
        <v>6196</v>
      </c>
      <c r="B129" s="7" t="s">
        <v>3</v>
      </c>
      <c r="C129" s="7" t="s">
        <v>45</v>
      </c>
      <c r="D129" s="7" t="s">
        <v>612</v>
      </c>
      <c r="E129" s="7" t="s">
        <v>199</v>
      </c>
      <c r="F129" s="7" t="s">
        <v>207</v>
      </c>
      <c r="G129" s="7" t="s">
        <v>161</v>
      </c>
      <c r="H129" s="7" t="s">
        <v>224</v>
      </c>
      <c r="I129" s="7" t="s">
        <v>613</v>
      </c>
      <c r="J129" s="7" t="s">
        <v>202</v>
      </c>
      <c r="K129" s="7" t="s">
        <v>203</v>
      </c>
      <c r="L129" s="8">
        <v>1350000</v>
      </c>
      <c r="M129" s="7" t="s">
        <v>610</v>
      </c>
      <c r="N129" s="7" t="s">
        <v>178</v>
      </c>
      <c r="O129" s="7" t="s">
        <v>204</v>
      </c>
      <c r="P129" s="9">
        <v>44363.916666666664</v>
      </c>
      <c r="Q129" s="9">
        <v>44393.625</v>
      </c>
      <c r="R129" s="7" t="s">
        <v>614</v>
      </c>
      <c r="S129" s="10">
        <v>44519</v>
      </c>
      <c r="T129" s="7">
        <v>26</v>
      </c>
      <c r="U129" s="7"/>
      <c r="V129" s="7"/>
      <c r="W129" s="7"/>
      <c r="X129" s="7"/>
      <c r="Y129" s="7"/>
      <c r="Z129" s="7"/>
    </row>
    <row r="130" spans="1:26" ht="14.25" customHeight="1" x14ac:dyDescent="0.15">
      <c r="A130" s="7">
        <v>6181</v>
      </c>
      <c r="B130" s="7" t="s">
        <v>3</v>
      </c>
      <c r="C130" s="7" t="s">
        <v>34</v>
      </c>
      <c r="D130" s="7" t="s">
        <v>615</v>
      </c>
      <c r="E130" s="7" t="s">
        <v>199</v>
      </c>
      <c r="F130" s="7" t="s">
        <v>215</v>
      </c>
      <c r="G130" s="7" t="s">
        <v>172</v>
      </c>
      <c r="H130" s="7" t="s">
        <v>287</v>
      </c>
      <c r="I130" s="7"/>
      <c r="J130" s="7" t="s">
        <v>202</v>
      </c>
      <c r="K130" s="7" t="s">
        <v>203</v>
      </c>
      <c r="L130" s="8">
        <v>650000</v>
      </c>
      <c r="M130" s="7" t="s">
        <v>610</v>
      </c>
      <c r="N130" s="7" t="s">
        <v>178</v>
      </c>
      <c r="O130" s="7" t="s">
        <v>204</v>
      </c>
      <c r="P130" s="9">
        <v>44362.291666666664</v>
      </c>
      <c r="Q130" s="9">
        <v>44426.999305555553</v>
      </c>
      <c r="R130" s="7" t="s">
        <v>616</v>
      </c>
      <c r="S130" s="12">
        <v>44490</v>
      </c>
      <c r="T130" s="7"/>
      <c r="U130" s="7"/>
      <c r="V130" s="7"/>
      <c r="W130" s="7"/>
      <c r="X130" s="7"/>
      <c r="Y130" s="7"/>
      <c r="Z130" s="7"/>
    </row>
    <row r="131" spans="1:26" ht="14.25" customHeight="1" x14ac:dyDescent="0.15">
      <c r="A131" s="7">
        <v>6160</v>
      </c>
      <c r="B131" s="7" t="s">
        <v>3</v>
      </c>
      <c r="C131" s="7" t="s">
        <v>50</v>
      </c>
      <c r="D131" s="7" t="s">
        <v>617</v>
      </c>
      <c r="E131" s="7" t="s">
        <v>199</v>
      </c>
      <c r="F131" s="7" t="s">
        <v>207</v>
      </c>
      <c r="G131" s="7" t="s">
        <v>68</v>
      </c>
      <c r="H131" s="7" t="s">
        <v>111</v>
      </c>
      <c r="I131" s="7" t="s">
        <v>318</v>
      </c>
      <c r="J131" s="7" t="s">
        <v>202</v>
      </c>
      <c r="K131" s="7" t="s">
        <v>203</v>
      </c>
      <c r="L131" s="8">
        <v>23723189</v>
      </c>
      <c r="M131" s="7" t="s">
        <v>610</v>
      </c>
      <c r="N131" s="7" t="s">
        <v>178</v>
      </c>
      <c r="O131" s="7" t="s">
        <v>226</v>
      </c>
      <c r="P131" s="9">
        <v>44356.291666666664</v>
      </c>
      <c r="Q131" s="9">
        <v>44498.708333333336</v>
      </c>
      <c r="R131" s="7" t="s">
        <v>618</v>
      </c>
      <c r="S131" s="10">
        <v>44588</v>
      </c>
      <c r="T131" s="7">
        <v>13</v>
      </c>
      <c r="U131" s="7"/>
      <c r="V131" s="7"/>
      <c r="W131" s="7"/>
      <c r="X131" s="7"/>
      <c r="Y131" s="7"/>
      <c r="Z131" s="7"/>
    </row>
    <row r="132" spans="1:26" ht="14.25" customHeight="1" x14ac:dyDescent="0.15">
      <c r="A132" s="7">
        <v>6154</v>
      </c>
      <c r="B132" s="7" t="s">
        <v>4</v>
      </c>
      <c r="C132" s="7" t="s">
        <v>34</v>
      </c>
      <c r="D132" s="7" t="s">
        <v>619</v>
      </c>
      <c r="E132" s="7" t="s">
        <v>199</v>
      </c>
      <c r="F132" s="7" t="s">
        <v>215</v>
      </c>
      <c r="G132" s="7" t="s">
        <v>160</v>
      </c>
      <c r="H132" s="7" t="s">
        <v>101</v>
      </c>
      <c r="I132" s="7"/>
      <c r="J132" s="7" t="s">
        <v>202</v>
      </c>
      <c r="K132" s="7" t="s">
        <v>203</v>
      </c>
      <c r="L132" s="8">
        <v>6000000</v>
      </c>
      <c r="M132" s="7" t="s">
        <v>610</v>
      </c>
      <c r="N132" s="7" t="s">
        <v>178</v>
      </c>
      <c r="O132" s="7" t="s">
        <v>210</v>
      </c>
      <c r="P132" s="9">
        <v>44355.4375</v>
      </c>
      <c r="Q132" s="9">
        <v>44377.499305555553</v>
      </c>
      <c r="R132" s="7" t="s">
        <v>620</v>
      </c>
      <c r="S132" s="12">
        <v>44490</v>
      </c>
      <c r="T132" s="7"/>
      <c r="U132" s="7"/>
      <c r="V132" s="7"/>
      <c r="W132" s="7"/>
      <c r="X132" s="7"/>
      <c r="Y132" s="7"/>
      <c r="Z132" s="7"/>
    </row>
    <row r="133" spans="1:26" ht="14.25" customHeight="1" x14ac:dyDescent="0.15">
      <c r="A133" s="7">
        <v>6142</v>
      </c>
      <c r="B133" s="7" t="s">
        <v>3</v>
      </c>
      <c r="C133" s="7" t="s">
        <v>19</v>
      </c>
      <c r="D133" s="7" t="s">
        <v>621</v>
      </c>
      <c r="E133" s="7" t="s">
        <v>199</v>
      </c>
      <c r="F133" s="7" t="s">
        <v>215</v>
      </c>
      <c r="G133" s="7" t="s">
        <v>62</v>
      </c>
      <c r="H133" s="7" t="s">
        <v>238</v>
      </c>
      <c r="I133" s="7" t="s">
        <v>622</v>
      </c>
      <c r="J133" s="7" t="s">
        <v>202</v>
      </c>
      <c r="K133" s="7" t="s">
        <v>203</v>
      </c>
      <c r="L133" s="8">
        <v>1639513</v>
      </c>
      <c r="M133" s="7" t="s">
        <v>610</v>
      </c>
      <c r="N133" s="7" t="s">
        <v>178</v>
      </c>
      <c r="O133" s="7" t="s">
        <v>204</v>
      </c>
      <c r="P133" s="9">
        <v>44349.291666666664</v>
      </c>
      <c r="Q133" s="9">
        <v>44418</v>
      </c>
      <c r="R133" s="7" t="s">
        <v>415</v>
      </c>
      <c r="S133" s="12">
        <v>44521</v>
      </c>
      <c r="T133" s="7"/>
      <c r="U133" s="7"/>
      <c r="V133" s="7"/>
      <c r="W133" s="7"/>
      <c r="X133" s="7"/>
      <c r="Y133" s="7"/>
      <c r="Z133" s="7"/>
    </row>
    <row r="134" spans="1:26" ht="14.25" customHeight="1" x14ac:dyDescent="0.15">
      <c r="A134" s="7">
        <v>6139</v>
      </c>
      <c r="B134" s="7" t="s">
        <v>3</v>
      </c>
      <c r="C134" s="7" t="s">
        <v>29</v>
      </c>
      <c r="D134" s="7" t="s">
        <v>623</v>
      </c>
      <c r="E134" s="7" t="s">
        <v>199</v>
      </c>
      <c r="F134" s="7" t="s">
        <v>207</v>
      </c>
      <c r="G134" s="7" t="s">
        <v>174</v>
      </c>
      <c r="H134" s="7" t="s">
        <v>101</v>
      </c>
      <c r="I134" s="7"/>
      <c r="J134" s="7" t="s">
        <v>202</v>
      </c>
      <c r="K134" s="7" t="s">
        <v>203</v>
      </c>
      <c r="L134" s="8">
        <v>22000000</v>
      </c>
      <c r="M134" s="7" t="s">
        <v>610</v>
      </c>
      <c r="N134" s="7" t="s">
        <v>178</v>
      </c>
      <c r="O134" s="7" t="s">
        <v>226</v>
      </c>
      <c r="P134" s="9">
        <v>44348.291666666664</v>
      </c>
      <c r="Q134" s="9">
        <v>44439</v>
      </c>
      <c r="R134" s="7" t="s">
        <v>624</v>
      </c>
      <c r="S134" s="7" t="s">
        <v>625</v>
      </c>
      <c r="T134" s="7"/>
      <c r="U134" s="7"/>
      <c r="V134" s="7"/>
      <c r="W134" s="7"/>
      <c r="X134" s="7"/>
      <c r="Y134" s="7"/>
      <c r="Z134" s="7"/>
    </row>
    <row r="135" spans="1:26" ht="14.25" customHeight="1" x14ac:dyDescent="0.15">
      <c r="A135" s="7">
        <v>6127</v>
      </c>
      <c r="B135" s="7" t="s">
        <v>4</v>
      </c>
      <c r="C135" s="7" t="s">
        <v>57</v>
      </c>
      <c r="D135" s="7" t="s">
        <v>626</v>
      </c>
      <c r="E135" s="7" t="s">
        <v>199</v>
      </c>
      <c r="F135" s="7" t="s">
        <v>215</v>
      </c>
      <c r="G135" s="7" t="s">
        <v>70</v>
      </c>
      <c r="H135" s="7" t="s">
        <v>224</v>
      </c>
      <c r="I135" s="7" t="s">
        <v>627</v>
      </c>
      <c r="J135" s="7" t="s">
        <v>253</v>
      </c>
      <c r="K135" s="7" t="s">
        <v>203</v>
      </c>
      <c r="L135" s="8">
        <v>5000000</v>
      </c>
      <c r="M135" s="7" t="s">
        <v>610</v>
      </c>
      <c r="N135" s="7" t="s">
        <v>178</v>
      </c>
      <c r="O135" s="7" t="s">
        <v>226</v>
      </c>
      <c r="P135" s="9">
        <v>44343.708333333336</v>
      </c>
      <c r="Q135" s="9">
        <v>44376.708333333336</v>
      </c>
      <c r="R135" s="7" t="s">
        <v>415</v>
      </c>
      <c r="S135" s="12">
        <v>44521</v>
      </c>
      <c r="T135" s="7"/>
      <c r="U135" s="7"/>
      <c r="V135" s="7"/>
      <c r="W135" s="7"/>
      <c r="X135" s="7"/>
      <c r="Y135" s="7"/>
      <c r="Z135" s="7"/>
    </row>
    <row r="136" spans="1:26" ht="14.25" customHeight="1" x14ac:dyDescent="0.15">
      <c r="A136" s="7">
        <v>6103</v>
      </c>
      <c r="B136" s="7" t="s">
        <v>3</v>
      </c>
      <c r="C136" s="7" t="s">
        <v>29</v>
      </c>
      <c r="D136" s="7" t="s">
        <v>628</v>
      </c>
      <c r="E136" s="7" t="s">
        <v>199</v>
      </c>
      <c r="F136" s="7" t="s">
        <v>207</v>
      </c>
      <c r="G136" s="7" t="s">
        <v>174</v>
      </c>
      <c r="H136" s="7" t="s">
        <v>287</v>
      </c>
      <c r="I136" s="7"/>
      <c r="J136" s="7" t="s">
        <v>202</v>
      </c>
      <c r="K136" s="7" t="s">
        <v>203</v>
      </c>
      <c r="L136" s="8">
        <v>160000000</v>
      </c>
      <c r="M136" s="7" t="s">
        <v>610</v>
      </c>
      <c r="N136" s="7" t="s">
        <v>178</v>
      </c>
      <c r="O136" s="7" t="s">
        <v>204</v>
      </c>
      <c r="P136" s="9">
        <v>44337.291666666664</v>
      </c>
      <c r="Q136" s="9">
        <v>44389.708333333336</v>
      </c>
      <c r="R136" s="7" t="s">
        <v>624</v>
      </c>
      <c r="S136" s="12">
        <v>44490</v>
      </c>
      <c r="T136" s="7"/>
      <c r="U136" s="7"/>
      <c r="V136" s="7"/>
      <c r="W136" s="7"/>
      <c r="X136" s="7"/>
      <c r="Y136" s="7"/>
      <c r="Z136" s="7"/>
    </row>
    <row r="137" spans="1:26" ht="14.25" customHeight="1" x14ac:dyDescent="0.15">
      <c r="A137" s="7">
        <v>4948</v>
      </c>
      <c r="B137" s="7" t="s">
        <v>4</v>
      </c>
      <c r="C137" s="7" t="s">
        <v>27</v>
      </c>
      <c r="D137" s="7" t="s">
        <v>629</v>
      </c>
      <c r="E137" s="7" t="s">
        <v>199</v>
      </c>
      <c r="F137" s="7" t="s">
        <v>207</v>
      </c>
      <c r="G137" s="7" t="s">
        <v>62</v>
      </c>
      <c r="H137" s="7" t="s">
        <v>111</v>
      </c>
      <c r="I137" s="7" t="s">
        <v>630</v>
      </c>
      <c r="J137" s="7" t="s">
        <v>202</v>
      </c>
      <c r="K137" s="7" t="s">
        <v>203</v>
      </c>
      <c r="L137" s="8">
        <v>2576000</v>
      </c>
      <c r="M137" s="7" t="s">
        <v>610</v>
      </c>
      <c r="N137" s="7" t="s">
        <v>178</v>
      </c>
      <c r="O137" s="7" t="s">
        <v>204</v>
      </c>
      <c r="P137" s="9">
        <v>44333.291666666664</v>
      </c>
      <c r="Q137" s="9">
        <v>44365.708333333336</v>
      </c>
      <c r="R137" s="7" t="s">
        <v>229</v>
      </c>
      <c r="S137" s="12">
        <v>44460</v>
      </c>
      <c r="T137" s="7">
        <v>15</v>
      </c>
      <c r="U137" s="7"/>
      <c r="V137" s="7"/>
      <c r="W137" s="7"/>
      <c r="X137" s="7"/>
      <c r="Y137" s="7"/>
      <c r="Z137" s="7"/>
    </row>
    <row r="138" spans="1:26" ht="14.25" customHeight="1" x14ac:dyDescent="0.15">
      <c r="A138" s="7">
        <v>6031</v>
      </c>
      <c r="B138" s="7" t="s">
        <v>5</v>
      </c>
      <c r="C138" s="7" t="s">
        <v>34</v>
      </c>
      <c r="D138" s="7" t="s">
        <v>631</v>
      </c>
      <c r="E138" s="7" t="s">
        <v>199</v>
      </c>
      <c r="F138" s="7" t="s">
        <v>207</v>
      </c>
      <c r="G138" s="7" t="s">
        <v>62</v>
      </c>
      <c r="H138" s="7" t="s">
        <v>107</v>
      </c>
      <c r="I138" s="7"/>
      <c r="J138" s="7" t="s">
        <v>202</v>
      </c>
      <c r="K138" s="7" t="s">
        <v>203</v>
      </c>
      <c r="L138" s="8">
        <v>3250000</v>
      </c>
      <c r="M138" s="7" t="s">
        <v>610</v>
      </c>
      <c r="N138" s="7" t="s">
        <v>178</v>
      </c>
      <c r="O138" s="7" t="s">
        <v>204</v>
      </c>
      <c r="P138" s="13">
        <v>44329</v>
      </c>
      <c r="Q138" s="7"/>
      <c r="R138" s="10">
        <v>45383</v>
      </c>
      <c r="S138" s="10">
        <v>44488</v>
      </c>
      <c r="T138" s="7"/>
      <c r="U138" s="7"/>
      <c r="V138" s="7"/>
      <c r="W138" s="7"/>
      <c r="X138" s="7"/>
      <c r="Y138" s="7"/>
      <c r="Z138" s="7"/>
    </row>
    <row r="139" spans="1:26" ht="14.25" customHeight="1" x14ac:dyDescent="0.15">
      <c r="A139" s="7">
        <v>5989</v>
      </c>
      <c r="B139" s="7" t="s">
        <v>3</v>
      </c>
      <c r="C139" s="7" t="s">
        <v>29</v>
      </c>
      <c r="D139" s="7" t="s">
        <v>632</v>
      </c>
      <c r="E139" s="7" t="s">
        <v>199</v>
      </c>
      <c r="F139" s="7" t="s">
        <v>207</v>
      </c>
      <c r="G139" s="7" t="s">
        <v>174</v>
      </c>
      <c r="H139" s="7" t="s">
        <v>101</v>
      </c>
      <c r="I139" s="7"/>
      <c r="J139" s="7" t="s">
        <v>202</v>
      </c>
      <c r="K139" s="7" t="s">
        <v>203</v>
      </c>
      <c r="L139" s="8">
        <v>342400000</v>
      </c>
      <c r="M139" s="7" t="s">
        <v>610</v>
      </c>
      <c r="N139" s="7" t="s">
        <v>178</v>
      </c>
      <c r="O139" s="7" t="s">
        <v>226</v>
      </c>
      <c r="P139" s="9">
        <v>44321.291666666664</v>
      </c>
      <c r="Q139" s="9">
        <v>44530</v>
      </c>
      <c r="R139" s="7" t="s">
        <v>624</v>
      </c>
      <c r="S139" s="7" t="s">
        <v>625</v>
      </c>
      <c r="T139" s="7"/>
      <c r="U139" s="7"/>
      <c r="V139" s="7"/>
      <c r="W139" s="7"/>
      <c r="X139" s="7"/>
      <c r="Y139" s="7"/>
      <c r="Z139" s="7"/>
    </row>
    <row r="140" spans="1:26" ht="14.25" customHeight="1" x14ac:dyDescent="0.15">
      <c r="A140" s="7">
        <v>5986</v>
      </c>
      <c r="B140" s="7" t="s">
        <v>3</v>
      </c>
      <c r="C140" s="7" t="s">
        <v>29</v>
      </c>
      <c r="D140" s="7" t="s">
        <v>633</v>
      </c>
      <c r="E140" s="7" t="s">
        <v>274</v>
      </c>
      <c r="F140" s="7" t="s">
        <v>207</v>
      </c>
      <c r="G140" s="7" t="s">
        <v>174</v>
      </c>
      <c r="H140" s="7" t="s">
        <v>208</v>
      </c>
      <c r="I140" s="7"/>
      <c r="J140" s="7" t="s">
        <v>202</v>
      </c>
      <c r="K140" s="7" t="s">
        <v>203</v>
      </c>
      <c r="L140" s="8">
        <v>75000000</v>
      </c>
      <c r="M140" s="7" t="s">
        <v>610</v>
      </c>
      <c r="N140" s="7" t="s">
        <v>178</v>
      </c>
      <c r="O140" s="7" t="s">
        <v>204</v>
      </c>
      <c r="P140" s="9">
        <v>44321.291666666664</v>
      </c>
      <c r="Q140" s="9">
        <v>44408</v>
      </c>
      <c r="R140" s="7" t="s">
        <v>624</v>
      </c>
      <c r="S140" s="10">
        <v>44529</v>
      </c>
      <c r="T140" s="7"/>
      <c r="U140" s="7"/>
      <c r="V140" s="7"/>
      <c r="W140" s="7"/>
      <c r="X140" s="7"/>
      <c r="Y140" s="7"/>
      <c r="Z140" s="7"/>
    </row>
    <row r="141" spans="1:26" ht="14.25" customHeight="1" x14ac:dyDescent="0.15">
      <c r="A141" s="7">
        <v>5983</v>
      </c>
      <c r="B141" s="7" t="s">
        <v>3</v>
      </c>
      <c r="C141" s="7" t="s">
        <v>29</v>
      </c>
      <c r="D141" s="7" t="s">
        <v>634</v>
      </c>
      <c r="E141" s="7" t="s">
        <v>199</v>
      </c>
      <c r="F141" s="7" t="s">
        <v>207</v>
      </c>
      <c r="G141" s="7" t="s">
        <v>174</v>
      </c>
      <c r="H141" s="7" t="s">
        <v>238</v>
      </c>
      <c r="I141" s="7"/>
      <c r="J141" s="7" t="s">
        <v>202</v>
      </c>
      <c r="K141" s="11">
        <v>1</v>
      </c>
      <c r="L141" s="8">
        <v>56700000</v>
      </c>
      <c r="M141" s="7" t="s">
        <v>610</v>
      </c>
      <c r="N141" s="7" t="s">
        <v>178</v>
      </c>
      <c r="O141" s="7" t="s">
        <v>226</v>
      </c>
      <c r="P141" s="9">
        <v>44321.291666666664</v>
      </c>
      <c r="Q141" s="9">
        <v>44407</v>
      </c>
      <c r="R141" s="7" t="s">
        <v>624</v>
      </c>
      <c r="S141" s="12">
        <v>44490</v>
      </c>
      <c r="T141" s="7"/>
      <c r="U141" s="7"/>
      <c r="V141" s="7"/>
      <c r="W141" s="7"/>
      <c r="X141" s="7"/>
      <c r="Y141" s="7"/>
      <c r="Z141" s="7"/>
    </row>
    <row r="142" spans="1:26" ht="14.25" customHeight="1" x14ac:dyDescent="0.15">
      <c r="A142" s="7">
        <v>5968</v>
      </c>
      <c r="B142" s="7" t="s">
        <v>4</v>
      </c>
      <c r="C142" s="7" t="s">
        <v>40</v>
      </c>
      <c r="D142" s="7" t="s">
        <v>635</v>
      </c>
      <c r="E142" s="7" t="s">
        <v>199</v>
      </c>
      <c r="F142" s="7" t="s">
        <v>207</v>
      </c>
      <c r="G142" s="7" t="s">
        <v>80</v>
      </c>
      <c r="H142" s="7" t="s">
        <v>636</v>
      </c>
      <c r="I142" s="7" t="s">
        <v>637</v>
      </c>
      <c r="J142" s="7" t="s">
        <v>202</v>
      </c>
      <c r="K142" s="7" t="s">
        <v>203</v>
      </c>
      <c r="L142" s="8">
        <v>729000000</v>
      </c>
      <c r="M142" s="7" t="s">
        <v>610</v>
      </c>
      <c r="N142" s="7" t="s">
        <v>178</v>
      </c>
      <c r="O142" s="7" t="s">
        <v>226</v>
      </c>
      <c r="P142" s="9">
        <v>44314.666666666664</v>
      </c>
      <c r="Q142" s="9">
        <v>44320.708333333336</v>
      </c>
      <c r="R142" s="7" t="s">
        <v>391</v>
      </c>
      <c r="S142" s="7" t="s">
        <v>638</v>
      </c>
      <c r="T142" s="7"/>
      <c r="U142" s="7"/>
      <c r="V142" s="7"/>
      <c r="W142" s="7"/>
      <c r="X142" s="7"/>
      <c r="Y142" s="7"/>
      <c r="Z142" s="7"/>
    </row>
    <row r="143" spans="1:26" ht="14.25" customHeight="1" x14ac:dyDescent="0.15">
      <c r="A143" s="7">
        <v>5941</v>
      </c>
      <c r="B143" s="7" t="s">
        <v>3</v>
      </c>
      <c r="C143" s="7" t="s">
        <v>31</v>
      </c>
      <c r="D143" s="7" t="s">
        <v>639</v>
      </c>
      <c r="E143" s="7" t="s">
        <v>199</v>
      </c>
      <c r="F143" s="7" t="s">
        <v>207</v>
      </c>
      <c r="G143" s="7" t="s">
        <v>170</v>
      </c>
      <c r="H143" s="7" t="s">
        <v>224</v>
      </c>
      <c r="I143" s="7" t="s">
        <v>640</v>
      </c>
      <c r="J143" s="7" t="s">
        <v>202</v>
      </c>
      <c r="K143" s="7" t="s">
        <v>203</v>
      </c>
      <c r="L143" s="8">
        <v>23125000</v>
      </c>
      <c r="M143" s="7" t="s">
        <v>610</v>
      </c>
      <c r="N143" s="7" t="s">
        <v>178</v>
      </c>
      <c r="O143" s="7" t="s">
        <v>226</v>
      </c>
      <c r="P143" s="9">
        <v>44306.291666666664</v>
      </c>
      <c r="Q143" s="9">
        <v>44505</v>
      </c>
      <c r="R143" s="7" t="s">
        <v>641</v>
      </c>
      <c r="S143" s="7" t="s">
        <v>221</v>
      </c>
      <c r="T143" s="7"/>
      <c r="U143" s="7"/>
      <c r="V143" s="7"/>
      <c r="W143" s="7"/>
      <c r="X143" s="7"/>
      <c r="Y143" s="7"/>
      <c r="Z143" s="7"/>
    </row>
    <row r="144" spans="1:26" ht="14.25" customHeight="1" x14ac:dyDescent="0.15">
      <c r="A144" s="7">
        <v>5938</v>
      </c>
      <c r="B144" s="7" t="s">
        <v>3</v>
      </c>
      <c r="C144" s="7" t="s">
        <v>31</v>
      </c>
      <c r="D144" s="7" t="s">
        <v>642</v>
      </c>
      <c r="E144" s="7" t="s">
        <v>199</v>
      </c>
      <c r="F144" s="7" t="s">
        <v>207</v>
      </c>
      <c r="G144" s="7" t="s">
        <v>154</v>
      </c>
      <c r="H144" s="7" t="s">
        <v>101</v>
      </c>
      <c r="I144" s="7" t="s">
        <v>643</v>
      </c>
      <c r="J144" s="7" t="s">
        <v>202</v>
      </c>
      <c r="K144" s="7" t="s">
        <v>203</v>
      </c>
      <c r="L144" s="8">
        <v>23125000</v>
      </c>
      <c r="M144" s="7" t="s">
        <v>610</v>
      </c>
      <c r="N144" s="7" t="s">
        <v>178</v>
      </c>
      <c r="O144" s="7" t="s">
        <v>226</v>
      </c>
      <c r="P144" s="9">
        <v>44306.291666666664</v>
      </c>
      <c r="Q144" s="9">
        <v>44505</v>
      </c>
      <c r="R144" s="7" t="s">
        <v>641</v>
      </c>
      <c r="S144" s="7" t="s">
        <v>221</v>
      </c>
      <c r="T144" s="7"/>
      <c r="U144" s="7"/>
      <c r="V144" s="7"/>
      <c r="W144" s="7"/>
      <c r="X144" s="7"/>
      <c r="Y144" s="7"/>
      <c r="Z144" s="7"/>
    </row>
    <row r="145" spans="1:26" ht="14.25" customHeight="1" x14ac:dyDescent="0.15">
      <c r="A145" s="7">
        <v>5908</v>
      </c>
      <c r="B145" s="7" t="s">
        <v>4</v>
      </c>
      <c r="C145" s="7" t="s">
        <v>21</v>
      </c>
      <c r="D145" s="7" t="s">
        <v>644</v>
      </c>
      <c r="E145" s="7" t="s">
        <v>199</v>
      </c>
      <c r="F145" s="7" t="s">
        <v>207</v>
      </c>
      <c r="G145" s="7" t="s">
        <v>157</v>
      </c>
      <c r="H145" s="7" t="s">
        <v>238</v>
      </c>
      <c r="I145" s="7"/>
      <c r="J145" s="7" t="s">
        <v>202</v>
      </c>
      <c r="K145" s="7" t="s">
        <v>203</v>
      </c>
      <c r="L145" s="8">
        <v>12000000</v>
      </c>
      <c r="M145" s="7" t="s">
        <v>610</v>
      </c>
      <c r="N145" s="7" t="s">
        <v>178</v>
      </c>
      <c r="O145" s="7" t="s">
        <v>204</v>
      </c>
      <c r="P145" s="9">
        <v>44300.291666666664</v>
      </c>
      <c r="Q145" s="9">
        <v>44314.708333333336</v>
      </c>
      <c r="R145" s="12">
        <v>44429</v>
      </c>
      <c r="S145" s="7" t="s">
        <v>645</v>
      </c>
      <c r="T145" s="7">
        <v>81</v>
      </c>
      <c r="U145" s="7"/>
      <c r="V145" s="7"/>
      <c r="W145" s="7"/>
      <c r="X145" s="7"/>
      <c r="Y145" s="7"/>
      <c r="Z145" s="7"/>
    </row>
    <row r="146" spans="1:26" ht="14.25" customHeight="1" x14ac:dyDescent="0.15">
      <c r="A146" s="7">
        <v>5692</v>
      </c>
      <c r="B146" s="7" t="s">
        <v>4</v>
      </c>
      <c r="C146" s="7" t="s">
        <v>49</v>
      </c>
      <c r="D146" s="7" t="s">
        <v>646</v>
      </c>
      <c r="E146" s="7" t="s">
        <v>199</v>
      </c>
      <c r="F146" s="7" t="s">
        <v>207</v>
      </c>
      <c r="G146" s="7" t="s">
        <v>116</v>
      </c>
      <c r="H146" s="7" t="s">
        <v>238</v>
      </c>
      <c r="I146" s="7" t="s">
        <v>647</v>
      </c>
      <c r="J146" s="7" t="s">
        <v>202</v>
      </c>
      <c r="K146" s="7" t="s">
        <v>203</v>
      </c>
      <c r="L146" s="8">
        <v>20000000</v>
      </c>
      <c r="M146" s="7" t="s">
        <v>610</v>
      </c>
      <c r="N146" s="7" t="s">
        <v>178</v>
      </c>
      <c r="O146" s="7" t="s">
        <v>226</v>
      </c>
      <c r="P146" s="9">
        <v>44299.291666666664</v>
      </c>
      <c r="Q146" s="9">
        <v>44316</v>
      </c>
      <c r="R146" s="7" t="s">
        <v>648</v>
      </c>
      <c r="S146" s="7" t="s">
        <v>649</v>
      </c>
      <c r="T146" s="7">
        <v>32</v>
      </c>
      <c r="U146" s="7"/>
      <c r="V146" s="7"/>
      <c r="W146" s="7"/>
      <c r="X146" s="7"/>
      <c r="Y146" s="7"/>
      <c r="Z146" s="7"/>
    </row>
    <row r="147" spans="1:26" ht="14.25" customHeight="1" x14ac:dyDescent="0.15">
      <c r="A147" s="7">
        <v>5899</v>
      </c>
      <c r="B147" s="7" t="s">
        <v>3</v>
      </c>
      <c r="C147" s="7" t="s">
        <v>11</v>
      </c>
      <c r="D147" s="7" t="s">
        <v>650</v>
      </c>
      <c r="E147" s="7" t="s">
        <v>199</v>
      </c>
      <c r="F147" s="7" t="s">
        <v>207</v>
      </c>
      <c r="G147" s="7" t="s">
        <v>74</v>
      </c>
      <c r="H147" s="7" t="s">
        <v>208</v>
      </c>
      <c r="I147" s="7" t="s">
        <v>651</v>
      </c>
      <c r="J147" s="7" t="s">
        <v>202</v>
      </c>
      <c r="K147" s="11">
        <v>0.5</v>
      </c>
      <c r="L147" s="8">
        <v>8000000</v>
      </c>
      <c r="M147" s="7" t="s">
        <v>610</v>
      </c>
      <c r="N147" s="7" t="s">
        <v>178</v>
      </c>
      <c r="O147" s="7" t="s">
        <v>204</v>
      </c>
      <c r="P147" s="9">
        <v>44298.291666666664</v>
      </c>
      <c r="Q147" s="9">
        <v>44461.708333333336</v>
      </c>
      <c r="R147" s="7" t="s">
        <v>652</v>
      </c>
      <c r="S147" s="12">
        <v>44521</v>
      </c>
      <c r="T147" s="7"/>
      <c r="U147" s="7"/>
      <c r="V147" s="7"/>
      <c r="W147" s="7"/>
      <c r="X147" s="7"/>
      <c r="Y147" s="7"/>
      <c r="Z147" s="7"/>
    </row>
    <row r="148" spans="1:26" ht="14.25" customHeight="1" x14ac:dyDescent="0.15">
      <c r="A148" s="7">
        <v>5893</v>
      </c>
      <c r="B148" s="7" t="s">
        <v>3</v>
      </c>
      <c r="C148" s="7" t="s">
        <v>11</v>
      </c>
      <c r="D148" s="7" t="s">
        <v>653</v>
      </c>
      <c r="E148" s="7" t="s">
        <v>199</v>
      </c>
      <c r="F148" s="7" t="s">
        <v>207</v>
      </c>
      <c r="G148" s="7" t="s">
        <v>74</v>
      </c>
      <c r="H148" s="7" t="s">
        <v>208</v>
      </c>
      <c r="I148" s="7" t="s">
        <v>654</v>
      </c>
      <c r="J148" s="7" t="s">
        <v>202</v>
      </c>
      <c r="K148" s="11">
        <v>0.5</v>
      </c>
      <c r="L148" s="8">
        <v>7000000</v>
      </c>
      <c r="M148" s="7" t="s">
        <v>610</v>
      </c>
      <c r="N148" s="7" t="s">
        <v>178</v>
      </c>
      <c r="O148" s="7" t="s">
        <v>204</v>
      </c>
      <c r="P148" s="9">
        <v>44295.291666666664</v>
      </c>
      <c r="Q148" s="9">
        <v>44461.708333333336</v>
      </c>
      <c r="R148" s="7" t="s">
        <v>652</v>
      </c>
      <c r="S148" s="12">
        <v>44521</v>
      </c>
      <c r="T148" s="7"/>
      <c r="U148" s="7"/>
      <c r="V148" s="7"/>
      <c r="W148" s="7"/>
      <c r="X148" s="7"/>
      <c r="Y148" s="7"/>
      <c r="Z148" s="7"/>
    </row>
    <row r="149" spans="1:26" ht="14.25" customHeight="1" x14ac:dyDescent="0.15">
      <c r="A149" s="7">
        <v>5452</v>
      </c>
      <c r="B149" s="7" t="s">
        <v>4</v>
      </c>
      <c r="C149" s="7" t="s">
        <v>27</v>
      </c>
      <c r="D149" s="7" t="s">
        <v>655</v>
      </c>
      <c r="E149" s="7" t="s">
        <v>199</v>
      </c>
      <c r="F149" s="7" t="s">
        <v>207</v>
      </c>
      <c r="G149" s="7" t="s">
        <v>62</v>
      </c>
      <c r="H149" s="7" t="s">
        <v>238</v>
      </c>
      <c r="I149" s="7" t="s">
        <v>417</v>
      </c>
      <c r="J149" s="7" t="s">
        <v>202</v>
      </c>
      <c r="K149" s="7" t="s">
        <v>203</v>
      </c>
      <c r="L149" s="8">
        <v>2000000</v>
      </c>
      <c r="M149" s="7" t="s">
        <v>610</v>
      </c>
      <c r="N149" s="7" t="s">
        <v>178</v>
      </c>
      <c r="O149" s="7" t="s">
        <v>204</v>
      </c>
      <c r="P149" s="9">
        <v>44295.291666666664</v>
      </c>
      <c r="Q149" s="9">
        <v>44330.166666666664</v>
      </c>
      <c r="R149" s="7" t="s">
        <v>656</v>
      </c>
      <c r="S149" s="7" t="s">
        <v>396</v>
      </c>
      <c r="T149" s="7">
        <v>7</v>
      </c>
      <c r="U149" s="7"/>
      <c r="V149" s="7"/>
      <c r="W149" s="7"/>
      <c r="X149" s="7"/>
      <c r="Y149" s="7"/>
      <c r="Z149" s="7"/>
    </row>
    <row r="150" spans="1:26" ht="14.25" customHeight="1" x14ac:dyDescent="0.15">
      <c r="A150" s="7">
        <v>5842</v>
      </c>
      <c r="B150" s="7" t="s">
        <v>4</v>
      </c>
      <c r="C150" s="7" t="s">
        <v>45</v>
      </c>
      <c r="D150" s="7" t="s">
        <v>657</v>
      </c>
      <c r="E150" s="7" t="s">
        <v>199</v>
      </c>
      <c r="F150" s="7" t="s">
        <v>207</v>
      </c>
      <c r="G150" s="7" t="s">
        <v>161</v>
      </c>
      <c r="H150" s="7" t="s">
        <v>224</v>
      </c>
      <c r="I150" s="7"/>
      <c r="J150" s="7" t="s">
        <v>202</v>
      </c>
      <c r="K150" s="7" t="s">
        <v>203</v>
      </c>
      <c r="L150" s="8">
        <v>31000000</v>
      </c>
      <c r="M150" s="7" t="s">
        <v>610</v>
      </c>
      <c r="N150" s="7" t="s">
        <v>178</v>
      </c>
      <c r="O150" s="7" t="s">
        <v>204</v>
      </c>
      <c r="P150" s="9">
        <v>44294.916666666664</v>
      </c>
      <c r="Q150" s="9">
        <v>44323.625</v>
      </c>
      <c r="R150" s="7" t="s">
        <v>658</v>
      </c>
      <c r="S150" s="10">
        <v>44470</v>
      </c>
      <c r="T150" s="7">
        <v>126</v>
      </c>
      <c r="U150" s="7"/>
      <c r="V150" s="7"/>
      <c r="W150" s="7"/>
      <c r="X150" s="7"/>
      <c r="Y150" s="7"/>
      <c r="Z150" s="7"/>
    </row>
    <row r="151" spans="1:26" ht="14.25" customHeight="1" x14ac:dyDescent="0.15">
      <c r="A151" s="7">
        <v>5881</v>
      </c>
      <c r="B151" s="7" t="s">
        <v>4</v>
      </c>
      <c r="C151" s="7" t="s">
        <v>34</v>
      </c>
      <c r="D151" s="7" t="s">
        <v>659</v>
      </c>
      <c r="E151" s="7" t="s">
        <v>199</v>
      </c>
      <c r="F151" s="7" t="s">
        <v>215</v>
      </c>
      <c r="G151" s="7" t="s">
        <v>62</v>
      </c>
      <c r="H151" s="7" t="s">
        <v>311</v>
      </c>
      <c r="I151" s="7"/>
      <c r="J151" s="7" t="s">
        <v>202</v>
      </c>
      <c r="K151" s="7" t="s">
        <v>203</v>
      </c>
      <c r="L151" s="8">
        <v>1000000</v>
      </c>
      <c r="M151" s="7" t="s">
        <v>610</v>
      </c>
      <c r="N151" s="7" t="s">
        <v>178</v>
      </c>
      <c r="O151" s="7" t="s">
        <v>204</v>
      </c>
      <c r="P151" s="9">
        <v>44293.291666666664</v>
      </c>
      <c r="Q151" s="9">
        <v>44322.999305555553</v>
      </c>
      <c r="R151" s="10">
        <v>45565</v>
      </c>
      <c r="S151" s="12">
        <v>44460</v>
      </c>
      <c r="T151" s="7"/>
      <c r="U151" s="7"/>
      <c r="V151" s="7"/>
      <c r="W151" s="7"/>
      <c r="X151" s="7"/>
      <c r="Y151" s="7"/>
      <c r="Z151" s="7"/>
    </row>
    <row r="152" spans="1:26" ht="14.25" customHeight="1" x14ac:dyDescent="0.15">
      <c r="A152" s="7">
        <v>5878</v>
      </c>
      <c r="B152" s="7" t="s">
        <v>4</v>
      </c>
      <c r="C152" s="7" t="s">
        <v>34</v>
      </c>
      <c r="D152" s="7" t="s">
        <v>660</v>
      </c>
      <c r="E152" s="7" t="s">
        <v>199</v>
      </c>
      <c r="F152" s="7" t="s">
        <v>215</v>
      </c>
      <c r="G152" s="7" t="s">
        <v>62</v>
      </c>
      <c r="H152" s="7" t="s">
        <v>311</v>
      </c>
      <c r="I152" s="7"/>
      <c r="J152" s="7" t="s">
        <v>202</v>
      </c>
      <c r="K152" s="7" t="s">
        <v>203</v>
      </c>
      <c r="L152" s="8">
        <v>500000</v>
      </c>
      <c r="M152" s="7" t="s">
        <v>610</v>
      </c>
      <c r="N152" s="7" t="s">
        <v>178</v>
      </c>
      <c r="O152" s="7" t="s">
        <v>204</v>
      </c>
      <c r="P152" s="9">
        <v>44293.291666666664</v>
      </c>
      <c r="Q152" s="9">
        <v>44322.999305555553</v>
      </c>
      <c r="R152" s="10">
        <v>45930</v>
      </c>
      <c r="S152" s="12">
        <v>44460</v>
      </c>
      <c r="T152" s="7"/>
      <c r="U152" s="7"/>
      <c r="V152" s="7"/>
      <c r="W152" s="7"/>
      <c r="X152" s="7"/>
      <c r="Y152" s="7"/>
      <c r="Z152" s="7"/>
    </row>
    <row r="153" spans="1:26" ht="14.25" customHeight="1" x14ac:dyDescent="0.15">
      <c r="A153" s="7">
        <v>5863</v>
      </c>
      <c r="B153" s="7" t="s">
        <v>4</v>
      </c>
      <c r="C153" s="7" t="s">
        <v>39</v>
      </c>
      <c r="D153" s="7" t="s">
        <v>661</v>
      </c>
      <c r="E153" s="7" t="s">
        <v>199</v>
      </c>
      <c r="F153" s="7" t="s">
        <v>207</v>
      </c>
      <c r="G153" s="7" t="s">
        <v>77</v>
      </c>
      <c r="H153" s="7" t="s">
        <v>111</v>
      </c>
      <c r="I153" s="7" t="s">
        <v>662</v>
      </c>
      <c r="J153" s="7" t="s">
        <v>239</v>
      </c>
      <c r="K153" s="7" t="s">
        <v>203</v>
      </c>
      <c r="L153" s="8">
        <v>150000</v>
      </c>
      <c r="M153" s="7" t="s">
        <v>610</v>
      </c>
      <c r="N153" s="7" t="s">
        <v>178</v>
      </c>
      <c r="O153" s="7" t="s">
        <v>204</v>
      </c>
      <c r="P153" s="9">
        <v>44292.791666666664</v>
      </c>
      <c r="Q153" s="9">
        <v>44323.625</v>
      </c>
      <c r="R153" s="7" t="s">
        <v>602</v>
      </c>
      <c r="S153" s="12">
        <v>44368</v>
      </c>
      <c r="T153" s="7">
        <v>4</v>
      </c>
      <c r="U153" s="7"/>
      <c r="V153" s="7"/>
      <c r="W153" s="7"/>
      <c r="X153" s="7"/>
      <c r="Y153" s="7"/>
      <c r="Z153" s="7"/>
    </row>
    <row r="154" spans="1:26" ht="14.25" customHeight="1" x14ac:dyDescent="0.15">
      <c r="A154" s="7">
        <v>5860</v>
      </c>
      <c r="B154" s="7" t="s">
        <v>4</v>
      </c>
      <c r="C154" s="7" t="s">
        <v>39</v>
      </c>
      <c r="D154" s="7" t="s">
        <v>663</v>
      </c>
      <c r="E154" s="7" t="s">
        <v>199</v>
      </c>
      <c r="F154" s="7" t="s">
        <v>207</v>
      </c>
      <c r="G154" s="7" t="s">
        <v>137</v>
      </c>
      <c r="H154" s="7" t="s">
        <v>224</v>
      </c>
      <c r="I154" s="7" t="s">
        <v>664</v>
      </c>
      <c r="J154" s="7" t="s">
        <v>239</v>
      </c>
      <c r="K154" s="7" t="s">
        <v>203</v>
      </c>
      <c r="L154" s="8">
        <v>2500000</v>
      </c>
      <c r="M154" s="7" t="s">
        <v>610</v>
      </c>
      <c r="N154" s="7" t="s">
        <v>178</v>
      </c>
      <c r="O154" s="7" t="s">
        <v>204</v>
      </c>
      <c r="P154" s="9">
        <v>44292.791666666664</v>
      </c>
      <c r="Q154" s="9">
        <v>44330.708333333336</v>
      </c>
      <c r="R154" s="7" t="s">
        <v>602</v>
      </c>
      <c r="S154" s="10">
        <v>44365</v>
      </c>
      <c r="T154" s="7">
        <v>5</v>
      </c>
      <c r="U154" s="7"/>
      <c r="V154" s="7"/>
      <c r="W154" s="7"/>
      <c r="X154" s="7"/>
      <c r="Y154" s="7"/>
      <c r="Z154" s="7"/>
    </row>
    <row r="155" spans="1:26" ht="14.25" customHeight="1" x14ac:dyDescent="0.15">
      <c r="A155" s="7">
        <v>5875</v>
      </c>
      <c r="B155" s="7" t="s">
        <v>4</v>
      </c>
      <c r="C155" s="7" t="s">
        <v>11</v>
      </c>
      <c r="D155" s="7" t="s">
        <v>665</v>
      </c>
      <c r="E155" s="7" t="s">
        <v>199</v>
      </c>
      <c r="F155" s="7" t="s">
        <v>207</v>
      </c>
      <c r="G155" s="7" t="s">
        <v>74</v>
      </c>
      <c r="H155" s="7" t="s">
        <v>111</v>
      </c>
      <c r="I155" s="7"/>
      <c r="J155" s="7" t="s">
        <v>202</v>
      </c>
      <c r="K155" s="7" t="s">
        <v>203</v>
      </c>
      <c r="L155" s="8">
        <v>500000000</v>
      </c>
      <c r="M155" s="7" t="s">
        <v>610</v>
      </c>
      <c r="N155" s="7" t="s">
        <v>178</v>
      </c>
      <c r="O155" s="7" t="s">
        <v>204</v>
      </c>
      <c r="P155" s="9">
        <v>44292.291666666664</v>
      </c>
      <c r="Q155" s="9">
        <v>44358.708333333336</v>
      </c>
      <c r="R155" s="7" t="s">
        <v>652</v>
      </c>
      <c r="S155" s="12">
        <v>44429</v>
      </c>
      <c r="T155" s="7"/>
      <c r="U155" s="7"/>
      <c r="V155" s="7"/>
      <c r="W155" s="7"/>
      <c r="X155" s="7"/>
      <c r="Y155" s="7"/>
      <c r="Z155" s="7"/>
    </row>
    <row r="156" spans="1:26" ht="14.25" customHeight="1" x14ac:dyDescent="0.15">
      <c r="A156" s="7">
        <v>4987</v>
      </c>
      <c r="B156" s="7" t="s">
        <v>4</v>
      </c>
      <c r="C156" s="7" t="s">
        <v>26</v>
      </c>
      <c r="D156" s="7" t="s">
        <v>666</v>
      </c>
      <c r="E156" s="7" t="s">
        <v>199</v>
      </c>
      <c r="F156" s="7" t="s">
        <v>207</v>
      </c>
      <c r="G156" s="7" t="s">
        <v>98</v>
      </c>
      <c r="H156" s="7" t="s">
        <v>103</v>
      </c>
      <c r="I156" s="7" t="s">
        <v>667</v>
      </c>
      <c r="J156" s="7" t="s">
        <v>202</v>
      </c>
      <c r="K156" s="7" t="s">
        <v>203</v>
      </c>
      <c r="L156" s="8">
        <v>1000000</v>
      </c>
      <c r="M156" s="7" t="s">
        <v>610</v>
      </c>
      <c r="N156" s="7" t="s">
        <v>178</v>
      </c>
      <c r="O156" s="7" t="s">
        <v>226</v>
      </c>
      <c r="P156" s="9">
        <v>44291.291666666664</v>
      </c>
      <c r="Q156" s="9">
        <v>44344.708333333336</v>
      </c>
      <c r="R156" s="7" t="s">
        <v>668</v>
      </c>
      <c r="S156" s="10">
        <v>44409</v>
      </c>
      <c r="T156" s="7">
        <v>95</v>
      </c>
      <c r="U156" s="7"/>
      <c r="V156" s="7"/>
      <c r="W156" s="7"/>
      <c r="X156" s="7"/>
      <c r="Y156" s="7"/>
      <c r="Z156" s="7"/>
    </row>
    <row r="157" spans="1:26" ht="14.25" customHeight="1" x14ac:dyDescent="0.15">
      <c r="A157" s="7">
        <v>5845</v>
      </c>
      <c r="B157" s="7" t="s">
        <v>4</v>
      </c>
      <c r="C157" s="7" t="s">
        <v>57</v>
      </c>
      <c r="D157" s="7" t="s">
        <v>669</v>
      </c>
      <c r="E157" s="7" t="s">
        <v>199</v>
      </c>
      <c r="F157" s="7" t="s">
        <v>215</v>
      </c>
      <c r="G157" s="7" t="s">
        <v>170</v>
      </c>
      <c r="H157" s="7" t="s">
        <v>224</v>
      </c>
      <c r="I157" s="7" t="s">
        <v>670</v>
      </c>
      <c r="J157" s="7" t="s">
        <v>202</v>
      </c>
      <c r="K157" s="7" t="s">
        <v>203</v>
      </c>
      <c r="L157" s="8">
        <v>2000000</v>
      </c>
      <c r="M157" s="7" t="s">
        <v>610</v>
      </c>
      <c r="N157" s="7" t="s">
        <v>178</v>
      </c>
      <c r="O157" s="7" t="s">
        <v>226</v>
      </c>
      <c r="P157" s="9">
        <v>44287.291666666664</v>
      </c>
      <c r="Q157" s="9">
        <v>44330.708333333336</v>
      </c>
      <c r="R157" s="10">
        <v>45731</v>
      </c>
      <c r="S157" s="12">
        <v>44521</v>
      </c>
      <c r="T157" s="7">
        <v>5</v>
      </c>
      <c r="U157" s="7"/>
      <c r="V157" s="7"/>
      <c r="W157" s="7"/>
      <c r="X157" s="7"/>
      <c r="Y157" s="7"/>
      <c r="Z157" s="7"/>
    </row>
    <row r="158" spans="1:26" ht="14.25" customHeight="1" x14ac:dyDescent="0.15">
      <c r="A158" s="7">
        <v>5839</v>
      </c>
      <c r="B158" s="7" t="s">
        <v>4</v>
      </c>
      <c r="C158" s="7" t="s">
        <v>34</v>
      </c>
      <c r="D158" s="7" t="s">
        <v>671</v>
      </c>
      <c r="E158" s="7" t="s">
        <v>199</v>
      </c>
      <c r="F158" s="7" t="s">
        <v>207</v>
      </c>
      <c r="G158" s="7" t="s">
        <v>62</v>
      </c>
      <c r="H158" s="7" t="s">
        <v>101</v>
      </c>
      <c r="I158" s="7" t="s">
        <v>672</v>
      </c>
      <c r="J158" s="7" t="s">
        <v>202</v>
      </c>
      <c r="K158" s="7" t="s">
        <v>203</v>
      </c>
      <c r="L158" s="8">
        <v>1404000</v>
      </c>
      <c r="M158" s="7" t="s">
        <v>610</v>
      </c>
      <c r="N158" s="7" t="s">
        <v>178</v>
      </c>
      <c r="O158" s="7" t="s">
        <v>226</v>
      </c>
      <c r="P158" s="9">
        <v>44287.291666666664</v>
      </c>
      <c r="Q158" s="9">
        <v>44319.499305555553</v>
      </c>
      <c r="R158" s="7" t="s">
        <v>673</v>
      </c>
      <c r="S158" s="12">
        <v>44368</v>
      </c>
      <c r="T158" s="7">
        <v>59</v>
      </c>
      <c r="U158" s="7"/>
      <c r="V158" s="7"/>
      <c r="W158" s="7"/>
      <c r="X158" s="7"/>
      <c r="Y158" s="7"/>
      <c r="Z158" s="7"/>
    </row>
    <row r="159" spans="1:26" ht="14.25" customHeight="1" x14ac:dyDescent="0.15">
      <c r="A159" s="7">
        <v>5827</v>
      </c>
      <c r="B159" s="7" t="s">
        <v>4</v>
      </c>
      <c r="C159" s="7" t="s">
        <v>40</v>
      </c>
      <c r="D159" s="7" t="s">
        <v>674</v>
      </c>
      <c r="E159" s="7" t="s">
        <v>199</v>
      </c>
      <c r="F159" s="7" t="s">
        <v>207</v>
      </c>
      <c r="G159" s="7" t="s">
        <v>80</v>
      </c>
      <c r="H159" s="7" t="s">
        <v>636</v>
      </c>
      <c r="I159" s="7" t="s">
        <v>637</v>
      </c>
      <c r="J159" s="7" t="s">
        <v>202</v>
      </c>
      <c r="K159" s="7" t="s">
        <v>203</v>
      </c>
      <c r="L159" s="8">
        <v>729000000</v>
      </c>
      <c r="M159" s="7" t="s">
        <v>610</v>
      </c>
      <c r="N159" s="7" t="s">
        <v>178</v>
      </c>
      <c r="O159" s="7" t="s">
        <v>226</v>
      </c>
      <c r="P159" s="9">
        <v>44280.625</v>
      </c>
      <c r="Q159" s="9">
        <v>44286.958333333336</v>
      </c>
      <c r="R159" s="7" t="s">
        <v>391</v>
      </c>
      <c r="S159" s="7" t="s">
        <v>645</v>
      </c>
      <c r="T159" s="7"/>
      <c r="U159" s="7"/>
      <c r="V159" s="7"/>
      <c r="W159" s="7"/>
      <c r="X159" s="7"/>
      <c r="Y159" s="7"/>
      <c r="Z159" s="7"/>
    </row>
    <row r="160" spans="1:26" ht="14.25" customHeight="1" x14ac:dyDescent="0.15">
      <c r="A160" s="7">
        <v>5713</v>
      </c>
      <c r="B160" s="7" t="s">
        <v>5</v>
      </c>
      <c r="C160" s="7" t="s">
        <v>38</v>
      </c>
      <c r="D160" s="7" t="s">
        <v>675</v>
      </c>
      <c r="E160" s="7" t="s">
        <v>199</v>
      </c>
      <c r="F160" s="7" t="s">
        <v>207</v>
      </c>
      <c r="G160" s="7" t="s">
        <v>120</v>
      </c>
      <c r="H160" s="7" t="s">
        <v>238</v>
      </c>
      <c r="I160" s="7" t="s">
        <v>676</v>
      </c>
      <c r="J160" s="7" t="s">
        <v>202</v>
      </c>
      <c r="K160" s="11">
        <v>0.5</v>
      </c>
      <c r="L160" s="8">
        <v>192000000</v>
      </c>
      <c r="M160" s="7" t="s">
        <v>610</v>
      </c>
      <c r="N160" s="7" t="s">
        <v>178</v>
      </c>
      <c r="O160" s="7" t="s">
        <v>204</v>
      </c>
      <c r="P160" s="7" t="s">
        <v>677</v>
      </c>
      <c r="Q160" s="7"/>
      <c r="R160" s="7" t="s">
        <v>470</v>
      </c>
      <c r="S160" s="7" t="s">
        <v>678</v>
      </c>
      <c r="T160" s="7"/>
      <c r="U160" s="7"/>
      <c r="V160" s="7"/>
      <c r="W160" s="7"/>
      <c r="X160" s="7"/>
      <c r="Y160" s="7"/>
      <c r="Z160" s="7"/>
    </row>
    <row r="161" spans="1:26" ht="14.25" customHeight="1" x14ac:dyDescent="0.15">
      <c r="A161" s="7">
        <v>5806</v>
      </c>
      <c r="B161" s="7" t="s">
        <v>4</v>
      </c>
      <c r="C161" s="7" t="s">
        <v>41</v>
      </c>
      <c r="D161" s="7" t="s">
        <v>679</v>
      </c>
      <c r="E161" s="7" t="s">
        <v>199</v>
      </c>
      <c r="F161" s="7" t="s">
        <v>215</v>
      </c>
      <c r="G161" s="7" t="s">
        <v>89</v>
      </c>
      <c r="H161" s="7" t="s">
        <v>101</v>
      </c>
      <c r="I161" s="7"/>
      <c r="J161" s="7" t="s">
        <v>239</v>
      </c>
      <c r="K161" s="7" t="s">
        <v>203</v>
      </c>
      <c r="L161" s="8">
        <v>600000</v>
      </c>
      <c r="M161" s="7" t="s">
        <v>610</v>
      </c>
      <c r="N161" s="7" t="s">
        <v>178</v>
      </c>
      <c r="O161" s="7" t="s">
        <v>210</v>
      </c>
      <c r="P161" s="9">
        <v>44278.291666666664</v>
      </c>
      <c r="Q161" s="9">
        <v>44344.708333333336</v>
      </c>
      <c r="R161" s="7" t="s">
        <v>680</v>
      </c>
      <c r="S161" s="10">
        <v>44407</v>
      </c>
      <c r="T161" s="7"/>
      <c r="U161" s="7"/>
      <c r="V161" s="7"/>
      <c r="W161" s="7"/>
      <c r="X161" s="7"/>
      <c r="Y161" s="7"/>
      <c r="Z161" s="7"/>
    </row>
    <row r="162" spans="1:26" ht="14.25" customHeight="1" x14ac:dyDescent="0.15">
      <c r="A162" s="7">
        <v>3894</v>
      </c>
      <c r="B162" s="7" t="s">
        <v>4</v>
      </c>
      <c r="C162" s="7" t="s">
        <v>30</v>
      </c>
      <c r="D162" s="7" t="s">
        <v>681</v>
      </c>
      <c r="E162" s="7" t="s">
        <v>199</v>
      </c>
      <c r="F162" s="7" t="s">
        <v>207</v>
      </c>
      <c r="G162" s="7" t="s">
        <v>163</v>
      </c>
      <c r="H162" s="7" t="s">
        <v>101</v>
      </c>
      <c r="I162" s="7" t="s">
        <v>682</v>
      </c>
      <c r="J162" s="7" t="s">
        <v>202</v>
      </c>
      <c r="K162" s="7" t="s">
        <v>203</v>
      </c>
      <c r="L162" s="8">
        <v>26800000</v>
      </c>
      <c r="M162" s="7" t="s">
        <v>610</v>
      </c>
      <c r="N162" s="7" t="s">
        <v>178</v>
      </c>
      <c r="O162" s="7" t="s">
        <v>204</v>
      </c>
      <c r="P162" s="9">
        <v>44272.291666666664</v>
      </c>
      <c r="Q162" s="9">
        <v>44300.999305555553</v>
      </c>
      <c r="R162" s="7" t="s">
        <v>683</v>
      </c>
      <c r="S162" s="12">
        <v>44368</v>
      </c>
      <c r="T162" s="7">
        <v>126</v>
      </c>
      <c r="U162" s="7"/>
      <c r="V162" s="7"/>
      <c r="W162" s="7"/>
      <c r="X162" s="7"/>
      <c r="Y162" s="7"/>
      <c r="Z162" s="7"/>
    </row>
    <row r="163" spans="1:26" ht="14.25" customHeight="1" x14ac:dyDescent="0.15">
      <c r="A163" s="7">
        <v>5683</v>
      </c>
      <c r="B163" s="7" t="s">
        <v>4</v>
      </c>
      <c r="C163" s="7" t="s">
        <v>40</v>
      </c>
      <c r="D163" s="7" t="s">
        <v>684</v>
      </c>
      <c r="E163" s="7" t="s">
        <v>199</v>
      </c>
      <c r="F163" s="7" t="s">
        <v>207</v>
      </c>
      <c r="G163" s="7" t="s">
        <v>80</v>
      </c>
      <c r="H163" s="7" t="s">
        <v>103</v>
      </c>
      <c r="I163" s="7" t="s">
        <v>685</v>
      </c>
      <c r="J163" s="7" t="s">
        <v>202</v>
      </c>
      <c r="K163" s="7" t="s">
        <v>203</v>
      </c>
      <c r="L163" s="8">
        <v>50000000</v>
      </c>
      <c r="M163" s="7" t="s">
        <v>610</v>
      </c>
      <c r="N163" s="7" t="s">
        <v>178</v>
      </c>
      <c r="O163" s="7" t="s">
        <v>226</v>
      </c>
      <c r="P163" s="9">
        <v>44271.291666666664</v>
      </c>
      <c r="Q163" s="9">
        <v>44281.499305555553</v>
      </c>
      <c r="R163" s="7" t="s">
        <v>391</v>
      </c>
      <c r="S163" s="7" t="s">
        <v>645</v>
      </c>
      <c r="T163" s="7"/>
      <c r="U163" s="7"/>
      <c r="V163" s="7"/>
      <c r="W163" s="7"/>
      <c r="X163" s="7"/>
      <c r="Y163" s="7"/>
      <c r="Z163" s="7"/>
    </row>
    <row r="164" spans="1:26" ht="14.25" customHeight="1" x14ac:dyDescent="0.15">
      <c r="A164" s="7">
        <v>4708</v>
      </c>
      <c r="B164" s="7" t="s">
        <v>4</v>
      </c>
      <c r="C164" s="7" t="s">
        <v>31</v>
      </c>
      <c r="D164" s="7" t="s">
        <v>686</v>
      </c>
      <c r="E164" s="7" t="s">
        <v>199</v>
      </c>
      <c r="F164" s="7" t="s">
        <v>207</v>
      </c>
      <c r="G164" s="7" t="s">
        <v>170</v>
      </c>
      <c r="H164" s="7" t="s">
        <v>101</v>
      </c>
      <c r="I164" s="7" t="s">
        <v>687</v>
      </c>
      <c r="J164" s="7" t="s">
        <v>202</v>
      </c>
      <c r="K164" s="11">
        <v>0.1</v>
      </c>
      <c r="L164" s="8">
        <v>2500000</v>
      </c>
      <c r="M164" s="7" t="s">
        <v>610</v>
      </c>
      <c r="N164" s="7" t="s">
        <v>178</v>
      </c>
      <c r="O164" s="7" t="s">
        <v>204</v>
      </c>
      <c r="P164" s="9">
        <v>44270.291666666664</v>
      </c>
      <c r="Q164" s="9">
        <v>44316.708333333336</v>
      </c>
      <c r="R164" s="7" t="s">
        <v>688</v>
      </c>
      <c r="S164" s="7" t="s">
        <v>293</v>
      </c>
      <c r="T164" s="7">
        <v>27</v>
      </c>
      <c r="U164" s="7"/>
      <c r="V164" s="7"/>
      <c r="W164" s="7"/>
      <c r="X164" s="7"/>
      <c r="Y164" s="7"/>
      <c r="Z164" s="7"/>
    </row>
    <row r="165" spans="1:26" ht="14.25" customHeight="1" x14ac:dyDescent="0.15">
      <c r="A165" s="7">
        <v>5662</v>
      </c>
      <c r="B165" s="7" t="s">
        <v>4</v>
      </c>
      <c r="C165" s="7" t="s">
        <v>28</v>
      </c>
      <c r="D165" s="7" t="s">
        <v>689</v>
      </c>
      <c r="E165" s="7" t="s">
        <v>199</v>
      </c>
      <c r="F165" s="7" t="s">
        <v>207</v>
      </c>
      <c r="G165" s="7" t="s">
        <v>62</v>
      </c>
      <c r="H165" s="7" t="s">
        <v>690</v>
      </c>
      <c r="I165" s="7"/>
      <c r="J165" s="7" t="s">
        <v>202</v>
      </c>
      <c r="K165" s="7" t="s">
        <v>203</v>
      </c>
      <c r="L165" s="8">
        <v>14000000</v>
      </c>
      <c r="M165" s="7" t="s">
        <v>610</v>
      </c>
      <c r="N165" s="7" t="s">
        <v>178</v>
      </c>
      <c r="O165" s="7" t="s">
        <v>204</v>
      </c>
      <c r="P165" s="9">
        <v>44265.333333333336</v>
      </c>
      <c r="Q165" s="9">
        <v>44330</v>
      </c>
      <c r="R165" s="7" t="s">
        <v>691</v>
      </c>
      <c r="S165" s="7" t="s">
        <v>692</v>
      </c>
      <c r="T165" s="7">
        <v>13</v>
      </c>
      <c r="U165" s="7"/>
      <c r="V165" s="7"/>
      <c r="W165" s="7"/>
      <c r="X165" s="7"/>
      <c r="Y165" s="7"/>
      <c r="Z165" s="7"/>
    </row>
    <row r="166" spans="1:26" ht="14.25" customHeight="1" x14ac:dyDescent="0.15">
      <c r="A166" s="7">
        <v>5290</v>
      </c>
      <c r="B166" s="7" t="s">
        <v>4</v>
      </c>
      <c r="C166" s="7" t="s">
        <v>28</v>
      </c>
      <c r="D166" s="7" t="s">
        <v>693</v>
      </c>
      <c r="E166" s="7" t="s">
        <v>199</v>
      </c>
      <c r="F166" s="7" t="s">
        <v>207</v>
      </c>
      <c r="G166" s="7" t="s">
        <v>171</v>
      </c>
      <c r="H166" s="7" t="s">
        <v>238</v>
      </c>
      <c r="I166" s="7" t="s">
        <v>694</v>
      </c>
      <c r="J166" s="7" t="s">
        <v>202</v>
      </c>
      <c r="K166" s="7" t="s">
        <v>203</v>
      </c>
      <c r="L166" s="8">
        <v>3800000</v>
      </c>
      <c r="M166" s="7" t="s">
        <v>610</v>
      </c>
      <c r="N166" s="7" t="s">
        <v>178</v>
      </c>
      <c r="O166" s="7" t="s">
        <v>226</v>
      </c>
      <c r="P166" s="9">
        <v>44265.333333333336</v>
      </c>
      <c r="Q166" s="9">
        <v>44354.625</v>
      </c>
      <c r="R166" s="7" t="s">
        <v>695</v>
      </c>
      <c r="S166" s="7" t="s">
        <v>696</v>
      </c>
      <c r="T166" s="7">
        <v>70</v>
      </c>
      <c r="U166" s="7"/>
      <c r="V166" s="7"/>
      <c r="W166" s="7"/>
      <c r="X166" s="7"/>
      <c r="Y166" s="7"/>
      <c r="Z166" s="7"/>
    </row>
    <row r="167" spans="1:26" ht="14.25" customHeight="1" x14ac:dyDescent="0.15">
      <c r="A167" s="7">
        <v>5335</v>
      </c>
      <c r="B167" s="7" t="s">
        <v>5</v>
      </c>
      <c r="C167" s="7" t="s">
        <v>37</v>
      </c>
      <c r="D167" s="7" t="s">
        <v>697</v>
      </c>
      <c r="E167" s="7" t="s">
        <v>199</v>
      </c>
      <c r="F167" s="7" t="s">
        <v>207</v>
      </c>
      <c r="G167" s="7" t="s">
        <v>125</v>
      </c>
      <c r="H167" s="7" t="s">
        <v>238</v>
      </c>
      <c r="I167" s="7" t="s">
        <v>698</v>
      </c>
      <c r="J167" s="7" t="s">
        <v>239</v>
      </c>
      <c r="K167" s="11">
        <v>0.5</v>
      </c>
      <c r="L167" s="8">
        <v>18000000</v>
      </c>
      <c r="M167" s="7" t="s">
        <v>610</v>
      </c>
      <c r="N167" s="7" t="s">
        <v>178</v>
      </c>
      <c r="O167" s="7" t="s">
        <v>204</v>
      </c>
      <c r="P167" s="7" t="s">
        <v>699</v>
      </c>
      <c r="Q167" s="7"/>
      <c r="R167" s="7" t="s">
        <v>700</v>
      </c>
      <c r="S167" s="7" t="s">
        <v>701</v>
      </c>
      <c r="T167" s="7"/>
      <c r="U167" s="7"/>
      <c r="V167" s="7"/>
      <c r="W167" s="7"/>
      <c r="X167" s="7"/>
      <c r="Y167" s="7"/>
      <c r="Z167" s="7"/>
    </row>
    <row r="168" spans="1:26" ht="14.25" customHeight="1" x14ac:dyDescent="0.15">
      <c r="A168" s="7">
        <v>5638</v>
      </c>
      <c r="B168" s="7" t="s">
        <v>3</v>
      </c>
      <c r="C168" s="7" t="s">
        <v>29</v>
      </c>
      <c r="D168" s="7" t="s">
        <v>702</v>
      </c>
      <c r="E168" s="7" t="s">
        <v>468</v>
      </c>
      <c r="F168" s="7" t="s">
        <v>207</v>
      </c>
      <c r="G168" s="7" t="s">
        <v>174</v>
      </c>
      <c r="H168" s="7" t="s">
        <v>238</v>
      </c>
      <c r="I168" s="7"/>
      <c r="J168" s="7" t="s">
        <v>202</v>
      </c>
      <c r="K168" s="7" t="s">
        <v>203</v>
      </c>
      <c r="L168" s="8">
        <v>74000000</v>
      </c>
      <c r="M168" s="7" t="s">
        <v>610</v>
      </c>
      <c r="N168" s="7" t="s">
        <v>178</v>
      </c>
      <c r="O168" s="7" t="s">
        <v>226</v>
      </c>
      <c r="P168" s="9">
        <v>44263.333333333336</v>
      </c>
      <c r="Q168" s="9">
        <v>44383</v>
      </c>
      <c r="R168" s="7" t="s">
        <v>703</v>
      </c>
      <c r="S168" s="7" t="s">
        <v>704</v>
      </c>
      <c r="T168" s="7"/>
      <c r="U168" s="7"/>
      <c r="V168" s="7"/>
      <c r="W168" s="7"/>
      <c r="X168" s="7"/>
      <c r="Y168" s="7"/>
      <c r="Z168" s="7"/>
    </row>
    <row r="169" spans="1:26" ht="14.25" customHeight="1" x14ac:dyDescent="0.15">
      <c r="A169" s="7">
        <v>5632</v>
      </c>
      <c r="B169" s="7" t="s">
        <v>4</v>
      </c>
      <c r="C169" s="7" t="s">
        <v>11</v>
      </c>
      <c r="D169" s="7" t="s">
        <v>705</v>
      </c>
      <c r="E169" s="7" t="s">
        <v>199</v>
      </c>
      <c r="F169" s="7" t="s">
        <v>207</v>
      </c>
      <c r="G169" s="7" t="s">
        <v>74</v>
      </c>
      <c r="H169" s="7" t="s">
        <v>111</v>
      </c>
      <c r="I169" s="7" t="s">
        <v>706</v>
      </c>
      <c r="J169" s="7" t="s">
        <v>202</v>
      </c>
      <c r="K169" s="11">
        <v>0.2</v>
      </c>
      <c r="L169" s="8">
        <v>14000000</v>
      </c>
      <c r="M169" s="7" t="s">
        <v>610</v>
      </c>
      <c r="N169" s="7" t="s">
        <v>178</v>
      </c>
      <c r="O169" s="7" t="s">
        <v>204</v>
      </c>
      <c r="P169" s="9">
        <v>44260.333333333336</v>
      </c>
      <c r="Q169" s="9">
        <v>44295.708333333336</v>
      </c>
      <c r="R169" s="7" t="s">
        <v>652</v>
      </c>
      <c r="S169" s="10">
        <v>44316</v>
      </c>
      <c r="T169" s="7">
        <v>27</v>
      </c>
      <c r="U169" s="7"/>
      <c r="V169" s="7"/>
      <c r="W169" s="7"/>
      <c r="X169" s="7"/>
      <c r="Y169" s="7"/>
      <c r="Z169" s="7"/>
    </row>
    <row r="170" spans="1:26" ht="14.25" customHeight="1" x14ac:dyDescent="0.15">
      <c r="A170" s="7">
        <v>5587</v>
      </c>
      <c r="B170" s="7" t="s">
        <v>4</v>
      </c>
      <c r="C170" s="7" t="s">
        <v>21</v>
      </c>
      <c r="D170" s="7" t="s">
        <v>707</v>
      </c>
      <c r="E170" s="7" t="s">
        <v>199</v>
      </c>
      <c r="F170" s="7" t="s">
        <v>207</v>
      </c>
      <c r="G170" s="7" t="s">
        <v>170</v>
      </c>
      <c r="H170" s="7" t="s">
        <v>238</v>
      </c>
      <c r="I170" s="7"/>
      <c r="J170" s="7" t="s">
        <v>202</v>
      </c>
      <c r="K170" s="7" t="s">
        <v>203</v>
      </c>
      <c r="L170" s="8">
        <v>11000000</v>
      </c>
      <c r="M170" s="7" t="s">
        <v>610</v>
      </c>
      <c r="N170" s="7" t="s">
        <v>178</v>
      </c>
      <c r="O170" s="7" t="s">
        <v>204</v>
      </c>
      <c r="P170" s="9">
        <v>44257.333333333336</v>
      </c>
      <c r="Q170" s="9">
        <v>44316.5</v>
      </c>
      <c r="R170" s="7" t="s">
        <v>645</v>
      </c>
      <c r="S170" s="7" t="s">
        <v>645</v>
      </c>
      <c r="T170" s="7">
        <v>6</v>
      </c>
      <c r="U170" s="7"/>
      <c r="V170" s="7"/>
      <c r="W170" s="7"/>
      <c r="X170" s="7"/>
      <c r="Y170" s="7"/>
      <c r="Z170" s="7"/>
    </row>
    <row r="171" spans="1:26" ht="14.25" customHeight="1" x14ac:dyDescent="0.15">
      <c r="A171" s="7">
        <v>5563</v>
      </c>
      <c r="B171" s="7" t="s">
        <v>4</v>
      </c>
      <c r="C171" s="7" t="s">
        <v>27</v>
      </c>
      <c r="D171" s="7" t="s">
        <v>708</v>
      </c>
      <c r="E171" s="7" t="s">
        <v>199</v>
      </c>
      <c r="F171" s="7" t="s">
        <v>207</v>
      </c>
      <c r="G171" s="7" t="s">
        <v>62</v>
      </c>
      <c r="H171" s="7" t="s">
        <v>238</v>
      </c>
      <c r="I171" s="7" t="s">
        <v>709</v>
      </c>
      <c r="J171" s="7" t="s">
        <v>239</v>
      </c>
      <c r="K171" s="7" t="s">
        <v>203</v>
      </c>
      <c r="L171" s="8">
        <v>14000000</v>
      </c>
      <c r="M171" s="7" t="s">
        <v>610</v>
      </c>
      <c r="N171" s="7" t="s">
        <v>178</v>
      </c>
      <c r="O171" s="7" t="s">
        <v>204</v>
      </c>
      <c r="P171" s="9">
        <v>44257.333333333336</v>
      </c>
      <c r="Q171" s="9">
        <v>44299.625</v>
      </c>
      <c r="R171" s="7" t="s">
        <v>710</v>
      </c>
      <c r="S171" s="12">
        <v>44551</v>
      </c>
      <c r="T171" s="7">
        <v>61</v>
      </c>
      <c r="U171" s="7"/>
      <c r="V171" s="7"/>
      <c r="W171" s="7"/>
      <c r="X171" s="7"/>
      <c r="Y171" s="7"/>
      <c r="Z171" s="7"/>
    </row>
    <row r="172" spans="1:26" ht="14.25" customHeight="1" x14ac:dyDescent="0.15">
      <c r="A172" s="7">
        <v>5158</v>
      </c>
      <c r="B172" s="7" t="s">
        <v>4</v>
      </c>
      <c r="C172" s="7" t="s">
        <v>34</v>
      </c>
      <c r="D172" s="7" t="s">
        <v>711</v>
      </c>
      <c r="E172" s="7" t="s">
        <v>199</v>
      </c>
      <c r="F172" s="7" t="s">
        <v>215</v>
      </c>
      <c r="G172" s="7" t="s">
        <v>62</v>
      </c>
      <c r="H172" s="7" t="s">
        <v>311</v>
      </c>
      <c r="I172" s="7" t="s">
        <v>712</v>
      </c>
      <c r="J172" s="7" t="s">
        <v>202</v>
      </c>
      <c r="K172" s="7" t="s">
        <v>203</v>
      </c>
      <c r="L172" s="8">
        <v>1250000</v>
      </c>
      <c r="M172" s="7" t="s">
        <v>610</v>
      </c>
      <c r="N172" s="7" t="s">
        <v>178</v>
      </c>
      <c r="O172" s="7" t="s">
        <v>204</v>
      </c>
      <c r="P172" s="9">
        <v>44257.333333333336</v>
      </c>
      <c r="Q172" s="9">
        <v>44292.999305555553</v>
      </c>
      <c r="R172" s="7" t="s">
        <v>713</v>
      </c>
      <c r="S172" s="12">
        <v>44429</v>
      </c>
      <c r="T172" s="7">
        <v>39</v>
      </c>
      <c r="U172" s="7"/>
      <c r="V172" s="7"/>
      <c r="W172" s="7"/>
      <c r="X172" s="7"/>
      <c r="Y172" s="7"/>
      <c r="Z172" s="7"/>
    </row>
    <row r="173" spans="1:26" ht="14.25" customHeight="1" x14ac:dyDescent="0.15">
      <c r="A173" s="7">
        <v>5554</v>
      </c>
      <c r="B173" s="7" t="s">
        <v>4</v>
      </c>
      <c r="C173" s="7" t="s">
        <v>10</v>
      </c>
      <c r="D173" s="7" t="s">
        <v>714</v>
      </c>
      <c r="E173" s="7" t="s">
        <v>199</v>
      </c>
      <c r="F173" s="7" t="s">
        <v>207</v>
      </c>
      <c r="G173" s="7" t="s">
        <v>67</v>
      </c>
      <c r="H173" s="7" t="s">
        <v>111</v>
      </c>
      <c r="I173" s="7"/>
      <c r="J173" s="7" t="s">
        <v>202</v>
      </c>
      <c r="K173" s="7" t="s">
        <v>203</v>
      </c>
      <c r="L173" s="8">
        <v>1</v>
      </c>
      <c r="M173" s="7" t="s">
        <v>610</v>
      </c>
      <c r="N173" s="7" t="s">
        <v>178</v>
      </c>
      <c r="O173" s="7" t="s">
        <v>204</v>
      </c>
      <c r="P173" s="9">
        <v>44252.333333333336</v>
      </c>
      <c r="Q173" s="9">
        <v>44277.708333333336</v>
      </c>
      <c r="R173" s="7" t="s">
        <v>715</v>
      </c>
      <c r="S173" s="12">
        <v>44368</v>
      </c>
      <c r="T173" s="7">
        <v>39</v>
      </c>
      <c r="U173" s="7"/>
      <c r="V173" s="7"/>
      <c r="W173" s="7"/>
      <c r="X173" s="7"/>
      <c r="Y173" s="7"/>
      <c r="Z173" s="7"/>
    </row>
    <row r="174" spans="1:26" ht="14.25" customHeight="1" x14ac:dyDescent="0.15">
      <c r="A174" s="7">
        <v>5548</v>
      </c>
      <c r="B174" s="7" t="s">
        <v>4</v>
      </c>
      <c r="C174" s="7" t="s">
        <v>10</v>
      </c>
      <c r="D174" s="7" t="s">
        <v>716</v>
      </c>
      <c r="E174" s="7" t="s">
        <v>199</v>
      </c>
      <c r="F174" s="7" t="s">
        <v>207</v>
      </c>
      <c r="G174" s="7" t="s">
        <v>81</v>
      </c>
      <c r="H174" s="7" t="s">
        <v>208</v>
      </c>
      <c r="I174" s="7" t="s">
        <v>717</v>
      </c>
      <c r="J174" s="7" t="s">
        <v>202</v>
      </c>
      <c r="K174" s="7" t="s">
        <v>203</v>
      </c>
      <c r="L174" s="8">
        <v>200000</v>
      </c>
      <c r="M174" s="7" t="s">
        <v>610</v>
      </c>
      <c r="N174" s="7" t="s">
        <v>178</v>
      </c>
      <c r="O174" s="7" t="s">
        <v>204</v>
      </c>
      <c r="P174" s="9">
        <v>44252.333333333336</v>
      </c>
      <c r="Q174" s="9">
        <v>44270.708333333336</v>
      </c>
      <c r="R174" s="7" t="s">
        <v>718</v>
      </c>
      <c r="S174" s="13">
        <v>44309</v>
      </c>
      <c r="T174" s="7">
        <v>2</v>
      </c>
      <c r="U174" s="7"/>
      <c r="V174" s="7"/>
      <c r="W174" s="7"/>
      <c r="X174" s="7"/>
      <c r="Y174" s="7"/>
      <c r="Z174" s="7"/>
    </row>
    <row r="175" spans="1:26" ht="14.25" customHeight="1" x14ac:dyDescent="0.15">
      <c r="A175" s="7">
        <v>5476</v>
      </c>
      <c r="B175" s="7" t="s">
        <v>4</v>
      </c>
      <c r="C175" s="7" t="s">
        <v>15</v>
      </c>
      <c r="D175" s="7" t="s">
        <v>719</v>
      </c>
      <c r="E175" s="7" t="s">
        <v>199</v>
      </c>
      <c r="F175" s="7" t="s">
        <v>207</v>
      </c>
      <c r="G175" s="7" t="s">
        <v>164</v>
      </c>
      <c r="H175" s="7" t="s">
        <v>111</v>
      </c>
      <c r="I175" s="7" t="s">
        <v>720</v>
      </c>
      <c r="J175" s="7" t="s">
        <v>202</v>
      </c>
      <c r="K175" s="11">
        <v>0</v>
      </c>
      <c r="L175" s="8">
        <v>7300000</v>
      </c>
      <c r="M175" s="7" t="s">
        <v>610</v>
      </c>
      <c r="N175" s="7" t="s">
        <v>178</v>
      </c>
      <c r="O175" s="7" t="s">
        <v>210</v>
      </c>
      <c r="P175" s="9">
        <v>44250.833333333336</v>
      </c>
      <c r="Q175" s="9">
        <v>44301.708333333336</v>
      </c>
      <c r="R175" s="7" t="s">
        <v>721</v>
      </c>
      <c r="S175" s="10">
        <v>44331</v>
      </c>
      <c r="T175" s="7">
        <v>2</v>
      </c>
      <c r="U175" s="7"/>
      <c r="V175" s="7"/>
      <c r="W175" s="7"/>
      <c r="X175" s="7"/>
      <c r="Y175" s="7"/>
      <c r="Z175" s="7"/>
    </row>
    <row r="176" spans="1:26" ht="14.25" customHeight="1" x14ac:dyDescent="0.15">
      <c r="A176" s="7">
        <v>5527</v>
      </c>
      <c r="B176" s="7" t="s">
        <v>5</v>
      </c>
      <c r="C176" s="7" t="s">
        <v>55</v>
      </c>
      <c r="D176" s="7" t="s">
        <v>722</v>
      </c>
      <c r="E176" s="7" t="s">
        <v>199</v>
      </c>
      <c r="F176" s="7" t="s">
        <v>207</v>
      </c>
      <c r="G176" s="7" t="s">
        <v>76</v>
      </c>
      <c r="H176" s="7" t="s">
        <v>238</v>
      </c>
      <c r="I176" s="7" t="s">
        <v>723</v>
      </c>
      <c r="J176" s="7" t="s">
        <v>253</v>
      </c>
      <c r="K176" s="7" t="s">
        <v>203</v>
      </c>
      <c r="L176" s="7"/>
      <c r="M176" s="7" t="s">
        <v>610</v>
      </c>
      <c r="N176" s="7" t="s">
        <v>178</v>
      </c>
      <c r="O176" s="7" t="s">
        <v>204</v>
      </c>
      <c r="P176" s="7"/>
      <c r="Q176" s="7"/>
      <c r="R176" s="7"/>
      <c r="S176" s="7"/>
      <c r="T176" s="7"/>
      <c r="U176" s="7"/>
      <c r="V176" s="7"/>
      <c r="W176" s="7"/>
      <c r="X176" s="7"/>
      <c r="Y176" s="7"/>
      <c r="Z176" s="7"/>
    </row>
    <row r="177" spans="1:26" ht="14.25" customHeight="1" x14ac:dyDescent="0.15">
      <c r="A177" s="7">
        <v>5515</v>
      </c>
      <c r="B177" s="7" t="s">
        <v>5</v>
      </c>
      <c r="C177" s="7" t="s">
        <v>55</v>
      </c>
      <c r="D177" s="7" t="s">
        <v>724</v>
      </c>
      <c r="E177" s="7" t="s">
        <v>199</v>
      </c>
      <c r="F177" s="7" t="s">
        <v>207</v>
      </c>
      <c r="G177" s="7" t="s">
        <v>76</v>
      </c>
      <c r="H177" s="7" t="s">
        <v>101</v>
      </c>
      <c r="I177" s="7" t="s">
        <v>725</v>
      </c>
      <c r="J177" s="7" t="s">
        <v>202</v>
      </c>
      <c r="K177" s="11">
        <v>1</v>
      </c>
      <c r="L177" s="8">
        <v>200000000</v>
      </c>
      <c r="M177" s="7" t="s">
        <v>610</v>
      </c>
      <c r="N177" s="7" t="s">
        <v>178</v>
      </c>
      <c r="O177" s="7" t="s">
        <v>204</v>
      </c>
      <c r="P177" s="7">
        <v>2022</v>
      </c>
      <c r="Q177" s="7"/>
      <c r="R177" s="7"/>
      <c r="S177" s="7"/>
      <c r="T177" s="7"/>
      <c r="U177" s="7"/>
      <c r="V177" s="7"/>
      <c r="W177" s="7"/>
      <c r="X177" s="7"/>
      <c r="Y177" s="7"/>
      <c r="Z177" s="7"/>
    </row>
    <row r="178" spans="1:26" ht="14.25" customHeight="1" x14ac:dyDescent="0.15">
      <c r="A178" s="7">
        <v>5506</v>
      </c>
      <c r="B178" s="7" t="s">
        <v>5</v>
      </c>
      <c r="C178" s="7" t="s">
        <v>55</v>
      </c>
      <c r="D178" s="7" t="s">
        <v>726</v>
      </c>
      <c r="E178" s="7" t="s">
        <v>199</v>
      </c>
      <c r="F178" s="7" t="s">
        <v>207</v>
      </c>
      <c r="G178" s="7" t="s">
        <v>76</v>
      </c>
      <c r="H178" s="7" t="s">
        <v>101</v>
      </c>
      <c r="I178" s="7" t="s">
        <v>727</v>
      </c>
      <c r="J178" s="7" t="s">
        <v>253</v>
      </c>
      <c r="K178" s="11">
        <v>0.3</v>
      </c>
      <c r="L178" s="8">
        <v>1000000000</v>
      </c>
      <c r="M178" s="7" t="s">
        <v>610</v>
      </c>
      <c r="N178" s="7" t="s">
        <v>178</v>
      </c>
      <c r="O178" s="7" t="s">
        <v>204</v>
      </c>
      <c r="P178" s="7">
        <v>2022</v>
      </c>
      <c r="Q178" s="7"/>
      <c r="R178" s="7"/>
      <c r="S178" s="7"/>
      <c r="T178" s="7"/>
      <c r="U178" s="7"/>
      <c r="V178" s="7"/>
      <c r="W178" s="7"/>
      <c r="X178" s="7"/>
      <c r="Y178" s="7"/>
      <c r="Z178" s="7"/>
    </row>
    <row r="179" spans="1:26" ht="14.25" customHeight="1" x14ac:dyDescent="0.15">
      <c r="A179" s="7">
        <v>5500</v>
      </c>
      <c r="B179" s="7" t="s">
        <v>5</v>
      </c>
      <c r="C179" s="7" t="s">
        <v>55</v>
      </c>
      <c r="D179" s="7" t="s">
        <v>728</v>
      </c>
      <c r="E179" s="7" t="s">
        <v>199</v>
      </c>
      <c r="F179" s="7" t="s">
        <v>207</v>
      </c>
      <c r="G179" s="7" t="s">
        <v>76</v>
      </c>
      <c r="H179" s="7" t="s">
        <v>101</v>
      </c>
      <c r="I179" s="7" t="s">
        <v>727</v>
      </c>
      <c r="J179" s="7" t="s">
        <v>202</v>
      </c>
      <c r="K179" s="7" t="s">
        <v>203</v>
      </c>
      <c r="L179" s="8">
        <v>500000000</v>
      </c>
      <c r="M179" s="7" t="s">
        <v>610</v>
      </c>
      <c r="N179" s="7" t="s">
        <v>178</v>
      </c>
      <c r="O179" s="7" t="s">
        <v>204</v>
      </c>
      <c r="P179" s="7">
        <v>2022</v>
      </c>
      <c r="Q179" s="7"/>
      <c r="R179" s="7"/>
      <c r="S179" s="7"/>
      <c r="T179" s="7"/>
      <c r="U179" s="7"/>
      <c r="V179" s="7"/>
      <c r="W179" s="7"/>
      <c r="X179" s="7"/>
      <c r="Y179" s="7"/>
      <c r="Z179" s="7"/>
    </row>
    <row r="180" spans="1:26" ht="14.25" customHeight="1" x14ac:dyDescent="0.15">
      <c r="A180" s="7">
        <v>5431</v>
      </c>
      <c r="B180" s="7" t="s">
        <v>4</v>
      </c>
      <c r="C180" s="7" t="s">
        <v>29</v>
      </c>
      <c r="D180" s="7" t="s">
        <v>729</v>
      </c>
      <c r="E180" s="7" t="s">
        <v>199</v>
      </c>
      <c r="F180" s="7" t="s">
        <v>207</v>
      </c>
      <c r="G180" s="7" t="s">
        <v>174</v>
      </c>
      <c r="H180" s="7" t="s">
        <v>101</v>
      </c>
      <c r="I180" s="7"/>
      <c r="J180" s="7" t="s">
        <v>239</v>
      </c>
      <c r="K180" s="7" t="s">
        <v>203</v>
      </c>
      <c r="L180" s="8">
        <v>30000000</v>
      </c>
      <c r="M180" s="7" t="s">
        <v>610</v>
      </c>
      <c r="N180" s="7" t="s">
        <v>178</v>
      </c>
      <c r="O180" s="7" t="s">
        <v>204</v>
      </c>
      <c r="P180" s="9">
        <v>44237.333333333336</v>
      </c>
      <c r="Q180" s="9">
        <v>44316</v>
      </c>
      <c r="R180" s="7" t="s">
        <v>730</v>
      </c>
      <c r="S180" s="7" t="s">
        <v>396</v>
      </c>
      <c r="T180" s="7">
        <v>644</v>
      </c>
      <c r="U180" s="7"/>
      <c r="V180" s="7"/>
      <c r="W180" s="7"/>
      <c r="X180" s="7"/>
      <c r="Y180" s="7"/>
      <c r="Z180" s="7"/>
    </row>
    <row r="181" spans="1:26" ht="14.25" customHeight="1" x14ac:dyDescent="0.15">
      <c r="A181" s="7">
        <v>5428</v>
      </c>
      <c r="B181" s="7" t="s">
        <v>4</v>
      </c>
      <c r="C181" s="7" t="s">
        <v>29</v>
      </c>
      <c r="D181" s="7" t="s">
        <v>731</v>
      </c>
      <c r="E181" s="7" t="s">
        <v>199</v>
      </c>
      <c r="F181" s="7" t="s">
        <v>207</v>
      </c>
      <c r="G181" s="7" t="s">
        <v>174</v>
      </c>
      <c r="H181" s="7" t="s">
        <v>311</v>
      </c>
      <c r="I181" s="7"/>
      <c r="J181" s="7" t="s">
        <v>239</v>
      </c>
      <c r="K181" s="7" t="s">
        <v>203</v>
      </c>
      <c r="L181" s="8">
        <v>77000000</v>
      </c>
      <c r="M181" s="7" t="s">
        <v>610</v>
      </c>
      <c r="N181" s="7" t="s">
        <v>178</v>
      </c>
      <c r="O181" s="7" t="s">
        <v>204</v>
      </c>
      <c r="P181" s="9">
        <v>44237.333333333336</v>
      </c>
      <c r="Q181" s="9">
        <v>44323</v>
      </c>
      <c r="R181" s="7" t="s">
        <v>732</v>
      </c>
      <c r="S181" s="7" t="s">
        <v>381</v>
      </c>
      <c r="T181" s="7">
        <v>223</v>
      </c>
      <c r="U181" s="7"/>
      <c r="V181" s="7"/>
      <c r="W181" s="7"/>
      <c r="X181" s="7"/>
      <c r="Y181" s="7"/>
      <c r="Z181" s="7"/>
    </row>
    <row r="182" spans="1:26" ht="14.25" customHeight="1" x14ac:dyDescent="0.15">
      <c r="A182" s="7">
        <v>5404</v>
      </c>
      <c r="B182" s="7" t="s">
        <v>3</v>
      </c>
      <c r="C182" s="7" t="s">
        <v>31</v>
      </c>
      <c r="D182" s="7" t="s">
        <v>733</v>
      </c>
      <c r="E182" s="7" t="s">
        <v>468</v>
      </c>
      <c r="F182" s="7" t="s">
        <v>207</v>
      </c>
      <c r="G182" s="7" t="s">
        <v>170</v>
      </c>
      <c r="H182" s="7" t="s">
        <v>101</v>
      </c>
      <c r="I182" s="7" t="s">
        <v>587</v>
      </c>
      <c r="J182" s="7" t="s">
        <v>202</v>
      </c>
      <c r="K182" s="7" t="s">
        <v>203</v>
      </c>
      <c r="L182" s="8">
        <v>7037000</v>
      </c>
      <c r="M182" s="7" t="s">
        <v>610</v>
      </c>
      <c r="N182" s="7" t="s">
        <v>178</v>
      </c>
      <c r="O182" s="7" t="s">
        <v>204</v>
      </c>
      <c r="P182" s="9">
        <v>44236.333333333336</v>
      </c>
      <c r="Q182" s="9">
        <v>44593.708333333336</v>
      </c>
      <c r="R182" s="7" t="s">
        <v>589</v>
      </c>
      <c r="S182" s="7" t="s">
        <v>734</v>
      </c>
      <c r="T182" s="7">
        <v>4</v>
      </c>
      <c r="U182" s="7"/>
      <c r="V182" s="7"/>
      <c r="W182" s="7"/>
      <c r="X182" s="7"/>
      <c r="Y182" s="7"/>
      <c r="Z182" s="7"/>
    </row>
    <row r="183" spans="1:26" ht="14.25" customHeight="1" x14ac:dyDescent="0.15">
      <c r="A183" s="7">
        <v>5398</v>
      </c>
      <c r="B183" s="7" t="s">
        <v>3</v>
      </c>
      <c r="C183" s="7" t="s">
        <v>31</v>
      </c>
      <c r="D183" s="7" t="s">
        <v>735</v>
      </c>
      <c r="E183" s="7" t="s">
        <v>199</v>
      </c>
      <c r="F183" s="7" t="s">
        <v>207</v>
      </c>
      <c r="G183" s="7" t="s">
        <v>170</v>
      </c>
      <c r="H183" s="7" t="s">
        <v>101</v>
      </c>
      <c r="I183" s="7" t="s">
        <v>587</v>
      </c>
      <c r="J183" s="7" t="s">
        <v>202</v>
      </c>
      <c r="K183" s="7" t="s">
        <v>203</v>
      </c>
      <c r="L183" s="8">
        <v>1500000</v>
      </c>
      <c r="M183" s="7" t="s">
        <v>610</v>
      </c>
      <c r="N183" s="7" t="s">
        <v>178</v>
      </c>
      <c r="O183" s="7" t="s">
        <v>204</v>
      </c>
      <c r="P183" s="9">
        <v>44236.333333333336</v>
      </c>
      <c r="Q183" s="9">
        <v>44593.708333333336</v>
      </c>
      <c r="R183" s="7" t="s">
        <v>254</v>
      </c>
      <c r="S183" s="7" t="s">
        <v>391</v>
      </c>
      <c r="T183" s="7">
        <v>1</v>
      </c>
      <c r="U183" s="7"/>
      <c r="V183" s="7"/>
      <c r="W183" s="7"/>
      <c r="X183" s="7"/>
      <c r="Y183" s="7"/>
      <c r="Z183" s="7"/>
    </row>
    <row r="184" spans="1:26" ht="14.25" customHeight="1" x14ac:dyDescent="0.15">
      <c r="A184" s="7">
        <v>5191</v>
      </c>
      <c r="B184" s="7" t="s">
        <v>4</v>
      </c>
      <c r="C184" s="7" t="s">
        <v>40</v>
      </c>
      <c r="D184" s="7" t="s">
        <v>736</v>
      </c>
      <c r="E184" s="7" t="s">
        <v>199</v>
      </c>
      <c r="F184" s="7" t="s">
        <v>207</v>
      </c>
      <c r="G184" s="7" t="s">
        <v>80</v>
      </c>
      <c r="H184" s="7" t="s">
        <v>636</v>
      </c>
      <c r="I184" s="7" t="s">
        <v>637</v>
      </c>
      <c r="J184" s="7" t="s">
        <v>202</v>
      </c>
      <c r="K184" s="7" t="s">
        <v>203</v>
      </c>
      <c r="L184" s="8">
        <v>475000000</v>
      </c>
      <c r="M184" s="7" t="s">
        <v>610</v>
      </c>
      <c r="N184" s="7" t="s">
        <v>178</v>
      </c>
      <c r="O184" s="7" t="s">
        <v>226</v>
      </c>
      <c r="P184" s="9">
        <v>44229.666666666664</v>
      </c>
      <c r="Q184" s="9">
        <v>44235.999305555553</v>
      </c>
      <c r="R184" s="7" t="s">
        <v>391</v>
      </c>
      <c r="S184" s="7" t="s">
        <v>737</v>
      </c>
      <c r="T184" s="7"/>
      <c r="U184" s="7"/>
      <c r="V184" s="7"/>
      <c r="W184" s="7"/>
      <c r="X184" s="7"/>
      <c r="Y184" s="7"/>
      <c r="Z184" s="7"/>
    </row>
    <row r="185" spans="1:26" ht="14.25" customHeight="1" x14ac:dyDescent="0.15">
      <c r="A185" s="7">
        <v>5440</v>
      </c>
      <c r="B185" s="7" t="s">
        <v>4</v>
      </c>
      <c r="C185" s="7" t="s">
        <v>58</v>
      </c>
      <c r="D185" s="7" t="s">
        <v>738</v>
      </c>
      <c r="E185" s="7" t="s">
        <v>199</v>
      </c>
      <c r="F185" s="7" t="s">
        <v>207</v>
      </c>
      <c r="G185" s="7" t="s">
        <v>165</v>
      </c>
      <c r="H185" s="7" t="s">
        <v>111</v>
      </c>
      <c r="I185" s="7" t="s">
        <v>417</v>
      </c>
      <c r="J185" s="7" t="s">
        <v>202</v>
      </c>
      <c r="K185" s="11">
        <v>1</v>
      </c>
      <c r="L185" s="8">
        <v>7400000</v>
      </c>
      <c r="M185" s="7" t="s">
        <v>610</v>
      </c>
      <c r="N185" s="7" t="s">
        <v>178</v>
      </c>
      <c r="O185" s="7" t="s">
        <v>204</v>
      </c>
      <c r="P185" s="9">
        <v>44228.333333333336</v>
      </c>
      <c r="Q185" s="9">
        <v>44263.625</v>
      </c>
      <c r="R185" s="7" t="s">
        <v>739</v>
      </c>
      <c r="S185" s="12">
        <v>44307</v>
      </c>
      <c r="T185" s="7">
        <v>62</v>
      </c>
      <c r="U185" s="7"/>
      <c r="V185" s="7"/>
      <c r="W185" s="7"/>
      <c r="X185" s="7"/>
      <c r="Y185" s="7"/>
      <c r="Z185" s="7"/>
    </row>
    <row r="186" spans="1:26" ht="14.25" customHeight="1" x14ac:dyDescent="0.15">
      <c r="A186" s="7">
        <v>1188</v>
      </c>
      <c r="B186" s="7" t="s">
        <v>4</v>
      </c>
      <c r="C186" s="7" t="s">
        <v>45</v>
      </c>
      <c r="D186" s="7" t="s">
        <v>740</v>
      </c>
      <c r="E186" s="7" t="s">
        <v>199</v>
      </c>
      <c r="F186" s="7" t="s">
        <v>215</v>
      </c>
      <c r="G186" s="7" t="s">
        <v>150</v>
      </c>
      <c r="H186" s="7" t="s">
        <v>224</v>
      </c>
      <c r="I186" s="7" t="s">
        <v>741</v>
      </c>
      <c r="J186" s="7" t="s">
        <v>202</v>
      </c>
      <c r="K186" s="7" t="s">
        <v>203</v>
      </c>
      <c r="L186" s="8">
        <v>100000</v>
      </c>
      <c r="M186" s="7" t="s">
        <v>610</v>
      </c>
      <c r="N186" s="7" t="s">
        <v>178</v>
      </c>
      <c r="O186" s="7" t="s">
        <v>226</v>
      </c>
      <c r="P186" s="9">
        <v>44225.958333333336</v>
      </c>
      <c r="Q186" s="9">
        <v>44259.625</v>
      </c>
      <c r="R186" s="7" t="s">
        <v>614</v>
      </c>
      <c r="S186" s="10">
        <v>44285</v>
      </c>
      <c r="T186" s="7">
        <v>28</v>
      </c>
      <c r="U186" s="7"/>
      <c r="V186" s="7"/>
      <c r="W186" s="7"/>
      <c r="X186" s="7"/>
      <c r="Y186" s="7"/>
      <c r="Z186" s="7"/>
    </row>
    <row r="187" spans="1:26" ht="14.25" customHeight="1" x14ac:dyDescent="0.15">
      <c r="A187" s="7">
        <v>5326</v>
      </c>
      <c r="B187" s="7" t="s">
        <v>4</v>
      </c>
      <c r="C187" s="7" t="s">
        <v>37</v>
      </c>
      <c r="D187" s="7" t="s">
        <v>742</v>
      </c>
      <c r="E187" s="7" t="s">
        <v>199</v>
      </c>
      <c r="F187" s="7" t="s">
        <v>207</v>
      </c>
      <c r="G187" s="7" t="s">
        <v>76</v>
      </c>
      <c r="H187" s="7" t="s">
        <v>311</v>
      </c>
      <c r="I187" s="7" t="s">
        <v>743</v>
      </c>
      <c r="J187" s="7" t="s">
        <v>239</v>
      </c>
      <c r="K187" s="11">
        <v>0.12</v>
      </c>
      <c r="L187" s="8">
        <v>90000000</v>
      </c>
      <c r="M187" s="7" t="s">
        <v>610</v>
      </c>
      <c r="N187" s="7" t="s">
        <v>178</v>
      </c>
      <c r="O187" s="7" t="s">
        <v>204</v>
      </c>
      <c r="P187" s="9">
        <v>44225.333333333336</v>
      </c>
      <c r="Q187" s="9">
        <v>44343.708333333336</v>
      </c>
      <c r="R187" s="7" t="s">
        <v>744</v>
      </c>
      <c r="S187" s="7" t="s">
        <v>396</v>
      </c>
      <c r="T187" s="7">
        <v>37</v>
      </c>
      <c r="U187" s="7"/>
      <c r="V187" s="7"/>
      <c r="W187" s="7"/>
      <c r="X187" s="7"/>
      <c r="Y187" s="7"/>
      <c r="Z187" s="7"/>
    </row>
    <row r="188" spans="1:26" ht="14.25" customHeight="1" x14ac:dyDescent="0.15">
      <c r="A188" s="7">
        <v>5302</v>
      </c>
      <c r="B188" s="7" t="s">
        <v>5</v>
      </c>
      <c r="C188" s="7" t="s">
        <v>37</v>
      </c>
      <c r="D188" s="7" t="s">
        <v>745</v>
      </c>
      <c r="E188" s="7" t="s">
        <v>199</v>
      </c>
      <c r="F188" s="7" t="s">
        <v>215</v>
      </c>
      <c r="G188" s="7" t="s">
        <v>76</v>
      </c>
      <c r="H188" s="7" t="s">
        <v>101</v>
      </c>
      <c r="I188" s="7" t="s">
        <v>209</v>
      </c>
      <c r="J188" s="7" t="s">
        <v>202</v>
      </c>
      <c r="K188" s="7" t="s">
        <v>203</v>
      </c>
      <c r="L188" s="8">
        <v>2500000</v>
      </c>
      <c r="M188" s="7" t="s">
        <v>610</v>
      </c>
      <c r="N188" s="7" t="s">
        <v>178</v>
      </c>
      <c r="O188" s="7" t="s">
        <v>204</v>
      </c>
      <c r="P188" s="7" t="s">
        <v>216</v>
      </c>
      <c r="Q188" s="7"/>
      <c r="R188" s="7" t="s">
        <v>428</v>
      </c>
      <c r="S188" s="7"/>
      <c r="T188" s="7"/>
      <c r="U188" s="7"/>
      <c r="V188" s="7"/>
      <c r="W188" s="7"/>
      <c r="X188" s="7"/>
      <c r="Y188" s="7"/>
      <c r="Z188" s="7"/>
    </row>
    <row r="189" spans="1:26" ht="14.25" customHeight="1" x14ac:dyDescent="0.15">
      <c r="A189" s="7">
        <v>5299</v>
      </c>
      <c r="B189" s="7" t="s">
        <v>5</v>
      </c>
      <c r="C189" s="7" t="s">
        <v>37</v>
      </c>
      <c r="D189" s="7" t="s">
        <v>746</v>
      </c>
      <c r="E189" s="7" t="s">
        <v>274</v>
      </c>
      <c r="F189" s="7" t="s">
        <v>207</v>
      </c>
      <c r="G189" s="7" t="s">
        <v>76</v>
      </c>
      <c r="H189" s="7" t="s">
        <v>101</v>
      </c>
      <c r="I189" s="7" t="s">
        <v>209</v>
      </c>
      <c r="J189" s="7" t="s">
        <v>202</v>
      </c>
      <c r="K189" s="7" t="s">
        <v>203</v>
      </c>
      <c r="L189" s="8">
        <v>800000</v>
      </c>
      <c r="M189" s="7" t="s">
        <v>610</v>
      </c>
      <c r="N189" s="7" t="s">
        <v>178</v>
      </c>
      <c r="O189" s="7" t="s">
        <v>226</v>
      </c>
      <c r="P189" s="7"/>
      <c r="Q189" s="7"/>
      <c r="R189" s="7" t="s">
        <v>428</v>
      </c>
      <c r="S189" s="7"/>
      <c r="T189" s="7"/>
      <c r="U189" s="7"/>
      <c r="V189" s="7"/>
      <c r="W189" s="7"/>
      <c r="X189" s="7"/>
      <c r="Y189" s="7"/>
      <c r="Z189" s="7"/>
    </row>
    <row r="190" spans="1:26" ht="14.25" customHeight="1" x14ac:dyDescent="0.15">
      <c r="A190" s="7">
        <v>5284</v>
      </c>
      <c r="B190" s="7" t="s">
        <v>4</v>
      </c>
      <c r="C190" s="7" t="s">
        <v>29</v>
      </c>
      <c r="D190" s="7" t="s">
        <v>747</v>
      </c>
      <c r="E190" s="7" t="s">
        <v>199</v>
      </c>
      <c r="F190" s="7" t="s">
        <v>207</v>
      </c>
      <c r="G190" s="7" t="s">
        <v>174</v>
      </c>
      <c r="H190" s="7" t="s">
        <v>224</v>
      </c>
      <c r="I190" s="7"/>
      <c r="J190" s="7" t="s">
        <v>239</v>
      </c>
      <c r="K190" s="7" t="s">
        <v>203</v>
      </c>
      <c r="L190" s="8">
        <v>22400000</v>
      </c>
      <c r="M190" s="7" t="s">
        <v>610</v>
      </c>
      <c r="N190" s="7" t="s">
        <v>178</v>
      </c>
      <c r="O190" s="7" t="s">
        <v>204</v>
      </c>
      <c r="P190" s="9">
        <v>44222.333333333336</v>
      </c>
      <c r="Q190" s="9">
        <v>44246</v>
      </c>
      <c r="R190" s="7" t="s">
        <v>748</v>
      </c>
      <c r="S190" s="7" t="s">
        <v>372</v>
      </c>
      <c r="T190" s="7">
        <v>45</v>
      </c>
      <c r="U190" s="7"/>
      <c r="V190" s="7"/>
      <c r="W190" s="7"/>
      <c r="X190" s="7"/>
      <c r="Y190" s="7"/>
      <c r="Z190" s="7"/>
    </row>
    <row r="191" spans="1:26" ht="14.25" customHeight="1" x14ac:dyDescent="0.15">
      <c r="A191" s="7">
        <v>4960</v>
      </c>
      <c r="B191" s="7" t="s">
        <v>4</v>
      </c>
      <c r="C191" s="7" t="s">
        <v>57</v>
      </c>
      <c r="D191" s="7" t="s">
        <v>749</v>
      </c>
      <c r="E191" s="7" t="s">
        <v>199</v>
      </c>
      <c r="F191" s="7" t="s">
        <v>215</v>
      </c>
      <c r="G191" s="7" t="s">
        <v>62</v>
      </c>
      <c r="H191" s="7" t="s">
        <v>224</v>
      </c>
      <c r="I191" s="7" t="s">
        <v>750</v>
      </c>
      <c r="J191" s="7" t="s">
        <v>202</v>
      </c>
      <c r="K191" s="7" t="s">
        <v>203</v>
      </c>
      <c r="L191" s="8">
        <v>12000000</v>
      </c>
      <c r="M191" s="7" t="s">
        <v>610</v>
      </c>
      <c r="N191" s="7" t="s">
        <v>178</v>
      </c>
      <c r="O191" s="7" t="s">
        <v>204</v>
      </c>
      <c r="P191" s="9">
        <v>44222.333333333336</v>
      </c>
      <c r="Q191" s="9">
        <v>44286.708333333336</v>
      </c>
      <c r="R191" s="7" t="s">
        <v>415</v>
      </c>
      <c r="S191" s="7" t="s">
        <v>751</v>
      </c>
      <c r="T191" s="7">
        <v>47</v>
      </c>
      <c r="U191" s="7"/>
      <c r="V191" s="7"/>
      <c r="W191" s="7"/>
      <c r="X191" s="7"/>
      <c r="Y191" s="7"/>
      <c r="Z191" s="7"/>
    </row>
    <row r="192" spans="1:26" ht="14.25" customHeight="1" x14ac:dyDescent="0.15">
      <c r="A192" s="7">
        <v>5245</v>
      </c>
      <c r="B192" s="7" t="s">
        <v>4</v>
      </c>
      <c r="C192" s="7" t="s">
        <v>41</v>
      </c>
      <c r="D192" s="7" t="s">
        <v>752</v>
      </c>
      <c r="E192" s="7" t="s">
        <v>199</v>
      </c>
      <c r="F192" s="7" t="s">
        <v>215</v>
      </c>
      <c r="G192" s="7" t="s">
        <v>114</v>
      </c>
      <c r="H192" s="7" t="s">
        <v>105</v>
      </c>
      <c r="I192" s="7"/>
      <c r="J192" s="7" t="s">
        <v>202</v>
      </c>
      <c r="K192" s="11">
        <v>0.5</v>
      </c>
      <c r="L192" s="8">
        <v>197998</v>
      </c>
      <c r="M192" s="7" t="s">
        <v>610</v>
      </c>
      <c r="N192" s="7" t="s">
        <v>178</v>
      </c>
      <c r="O192" s="7" t="s">
        <v>204</v>
      </c>
      <c r="P192" s="9">
        <v>44218.333333333336</v>
      </c>
      <c r="Q192" s="9">
        <v>44253.708333333336</v>
      </c>
      <c r="R192" s="7" t="s">
        <v>753</v>
      </c>
      <c r="S192" s="10">
        <v>44302</v>
      </c>
      <c r="T192" s="7"/>
      <c r="U192" s="7"/>
      <c r="V192" s="7"/>
      <c r="W192" s="7"/>
      <c r="X192" s="7"/>
      <c r="Y192" s="7"/>
      <c r="Z192" s="7"/>
    </row>
    <row r="193" spans="1:26" ht="14.25" customHeight="1" x14ac:dyDescent="0.15">
      <c r="A193" s="7">
        <v>5197</v>
      </c>
      <c r="B193" s="7" t="s">
        <v>4</v>
      </c>
      <c r="C193" s="7" t="s">
        <v>27</v>
      </c>
      <c r="D193" s="7" t="s">
        <v>754</v>
      </c>
      <c r="E193" s="7" t="s">
        <v>199</v>
      </c>
      <c r="F193" s="7" t="s">
        <v>207</v>
      </c>
      <c r="G193" s="7" t="s">
        <v>170</v>
      </c>
      <c r="H193" s="7" t="s">
        <v>224</v>
      </c>
      <c r="I193" s="7" t="s">
        <v>755</v>
      </c>
      <c r="J193" s="7" t="s">
        <v>202</v>
      </c>
      <c r="K193" s="7" t="s">
        <v>203</v>
      </c>
      <c r="L193" s="8">
        <v>849000</v>
      </c>
      <c r="M193" s="7" t="s">
        <v>610</v>
      </c>
      <c r="N193" s="7" t="s">
        <v>178</v>
      </c>
      <c r="O193" s="7" t="s">
        <v>204</v>
      </c>
      <c r="P193" s="9">
        <v>44216.333333333336</v>
      </c>
      <c r="Q193" s="9">
        <v>44256.708333333336</v>
      </c>
      <c r="R193" s="10">
        <v>45473</v>
      </c>
      <c r="S193" s="10">
        <v>44368</v>
      </c>
      <c r="T193" s="7">
        <v>13</v>
      </c>
      <c r="U193" s="7"/>
      <c r="V193" s="7"/>
      <c r="W193" s="7"/>
      <c r="X193" s="7"/>
      <c r="Y193" s="7"/>
      <c r="Z193" s="7"/>
    </row>
    <row r="194" spans="1:26" ht="14.25" customHeight="1" x14ac:dyDescent="0.15">
      <c r="A194" s="7">
        <v>5155</v>
      </c>
      <c r="B194" s="7" t="s">
        <v>4</v>
      </c>
      <c r="C194" s="7" t="s">
        <v>45</v>
      </c>
      <c r="D194" s="7" t="s">
        <v>756</v>
      </c>
      <c r="E194" s="7" t="s">
        <v>199</v>
      </c>
      <c r="F194" s="7" t="s">
        <v>207</v>
      </c>
      <c r="G194" s="7" t="s">
        <v>161</v>
      </c>
      <c r="H194" s="7" t="s">
        <v>224</v>
      </c>
      <c r="I194" s="7" t="s">
        <v>757</v>
      </c>
      <c r="J194" s="7" t="s">
        <v>202</v>
      </c>
      <c r="K194" s="7" t="s">
        <v>203</v>
      </c>
      <c r="L194" s="8">
        <v>2000000</v>
      </c>
      <c r="M194" s="7" t="s">
        <v>610</v>
      </c>
      <c r="N194" s="7" t="s">
        <v>178</v>
      </c>
      <c r="O194" s="7" t="s">
        <v>204</v>
      </c>
      <c r="P194" s="9">
        <v>44210.958333333336</v>
      </c>
      <c r="Q194" s="9">
        <v>44271.625</v>
      </c>
      <c r="R194" s="7" t="s">
        <v>562</v>
      </c>
      <c r="S194" s="10">
        <v>44302</v>
      </c>
      <c r="T194" s="7">
        <v>13</v>
      </c>
      <c r="U194" s="7"/>
      <c r="V194" s="7"/>
      <c r="W194" s="7"/>
      <c r="X194" s="7"/>
      <c r="Y194" s="7"/>
      <c r="Z194" s="7"/>
    </row>
    <row r="195" spans="1:26" ht="14.25" customHeight="1" x14ac:dyDescent="0.15">
      <c r="A195" s="7">
        <v>5098</v>
      </c>
      <c r="B195" s="7" t="s">
        <v>4</v>
      </c>
      <c r="C195" s="7" t="s">
        <v>27</v>
      </c>
      <c r="D195" s="7" t="s">
        <v>758</v>
      </c>
      <c r="E195" s="7" t="s">
        <v>199</v>
      </c>
      <c r="F195" s="7" t="s">
        <v>207</v>
      </c>
      <c r="G195" s="7" t="s">
        <v>62</v>
      </c>
      <c r="H195" s="7" t="s">
        <v>238</v>
      </c>
      <c r="I195" s="7" t="s">
        <v>759</v>
      </c>
      <c r="J195" s="7" t="s">
        <v>202</v>
      </c>
      <c r="K195" s="7" t="s">
        <v>203</v>
      </c>
      <c r="L195" s="8">
        <v>7000000</v>
      </c>
      <c r="M195" s="7" t="s">
        <v>610</v>
      </c>
      <c r="N195" s="7" t="s">
        <v>178</v>
      </c>
      <c r="O195" s="7" t="s">
        <v>204</v>
      </c>
      <c r="P195" s="9">
        <v>44207.958333333336</v>
      </c>
      <c r="Q195" s="9">
        <v>44246.666666666664</v>
      </c>
      <c r="R195" s="7" t="s">
        <v>415</v>
      </c>
      <c r="S195" s="7" t="s">
        <v>396</v>
      </c>
      <c r="T195" s="7">
        <v>31</v>
      </c>
      <c r="U195" s="7"/>
      <c r="V195" s="7"/>
      <c r="W195" s="7"/>
      <c r="X195" s="7"/>
      <c r="Y195" s="7"/>
      <c r="Z195" s="7"/>
    </row>
    <row r="196" spans="1:26" ht="14.25" customHeight="1" x14ac:dyDescent="0.15">
      <c r="A196" s="7">
        <v>5095</v>
      </c>
      <c r="B196" s="7" t="s">
        <v>4</v>
      </c>
      <c r="C196" s="7" t="s">
        <v>27</v>
      </c>
      <c r="D196" s="7" t="s">
        <v>760</v>
      </c>
      <c r="E196" s="7" t="s">
        <v>199</v>
      </c>
      <c r="F196" s="7" t="s">
        <v>207</v>
      </c>
      <c r="G196" s="7" t="s">
        <v>62</v>
      </c>
      <c r="H196" s="7" t="s">
        <v>238</v>
      </c>
      <c r="I196" s="7" t="s">
        <v>303</v>
      </c>
      <c r="J196" s="7" t="s">
        <v>202</v>
      </c>
      <c r="K196" s="7" t="s">
        <v>203</v>
      </c>
      <c r="L196" s="8">
        <v>33000000</v>
      </c>
      <c r="M196" s="7" t="s">
        <v>610</v>
      </c>
      <c r="N196" s="7" t="s">
        <v>178</v>
      </c>
      <c r="O196" s="7" t="s">
        <v>204</v>
      </c>
      <c r="P196" s="9">
        <v>44207.333333333336</v>
      </c>
      <c r="Q196" s="9">
        <v>44246.666666666664</v>
      </c>
      <c r="R196" s="7" t="s">
        <v>415</v>
      </c>
      <c r="S196" s="7" t="s">
        <v>396</v>
      </c>
      <c r="T196" s="7">
        <v>97</v>
      </c>
      <c r="U196" s="7"/>
      <c r="V196" s="7"/>
      <c r="W196" s="7"/>
      <c r="X196" s="7"/>
      <c r="Y196" s="7"/>
      <c r="Z196" s="7"/>
    </row>
    <row r="197" spans="1:26" ht="14.25" customHeight="1" x14ac:dyDescent="0.15">
      <c r="A197" s="7">
        <v>4022</v>
      </c>
      <c r="B197" s="7" t="s">
        <v>4</v>
      </c>
      <c r="C197" s="7" t="s">
        <v>31</v>
      </c>
      <c r="D197" s="7" t="s">
        <v>761</v>
      </c>
      <c r="E197" s="7" t="s">
        <v>199</v>
      </c>
      <c r="F197" s="7" t="s">
        <v>207</v>
      </c>
      <c r="G197" s="7" t="s">
        <v>159</v>
      </c>
      <c r="H197" s="7" t="s">
        <v>111</v>
      </c>
      <c r="I197" s="7" t="s">
        <v>762</v>
      </c>
      <c r="J197" s="7" t="s">
        <v>202</v>
      </c>
      <c r="K197" s="11">
        <v>0.25</v>
      </c>
      <c r="L197" s="8">
        <v>30000000</v>
      </c>
      <c r="M197" s="7" t="s">
        <v>610</v>
      </c>
      <c r="N197" s="7" t="s">
        <v>178</v>
      </c>
      <c r="O197" s="7" t="s">
        <v>226</v>
      </c>
      <c r="P197" s="9">
        <v>44207.333333333336</v>
      </c>
      <c r="Q197" s="9">
        <v>44256.707638888889</v>
      </c>
      <c r="R197" s="7" t="s">
        <v>763</v>
      </c>
      <c r="S197" s="7" t="s">
        <v>764</v>
      </c>
      <c r="T197" s="7">
        <v>170</v>
      </c>
      <c r="U197" s="7"/>
      <c r="V197" s="7"/>
      <c r="W197" s="7"/>
      <c r="X197" s="7"/>
      <c r="Y197" s="7"/>
      <c r="Z197" s="7"/>
    </row>
    <row r="198" spans="1:26" ht="14.25" customHeight="1" x14ac:dyDescent="0.15">
      <c r="A198" s="7">
        <v>1761</v>
      </c>
      <c r="B198" s="7" t="s">
        <v>4</v>
      </c>
      <c r="C198" s="7" t="s">
        <v>27</v>
      </c>
      <c r="D198" s="7" t="s">
        <v>765</v>
      </c>
      <c r="E198" s="7" t="s">
        <v>199</v>
      </c>
      <c r="F198" s="7" t="s">
        <v>207</v>
      </c>
      <c r="G198" s="7" t="s">
        <v>62</v>
      </c>
      <c r="H198" s="7" t="s">
        <v>200</v>
      </c>
      <c r="I198" s="7" t="s">
        <v>413</v>
      </c>
      <c r="J198" s="7" t="s">
        <v>239</v>
      </c>
      <c r="K198" s="11">
        <v>0.25</v>
      </c>
      <c r="L198" s="8">
        <v>39276000</v>
      </c>
      <c r="M198" s="7" t="s">
        <v>610</v>
      </c>
      <c r="N198" s="7" t="s">
        <v>178</v>
      </c>
      <c r="O198" s="7" t="s">
        <v>204</v>
      </c>
      <c r="P198" s="9">
        <v>44204.333333333336</v>
      </c>
      <c r="Q198" s="9">
        <v>44244.708333333336</v>
      </c>
      <c r="R198" s="7" t="s">
        <v>415</v>
      </c>
      <c r="S198" s="10">
        <v>44408</v>
      </c>
      <c r="T198" s="7">
        <v>8</v>
      </c>
      <c r="U198" s="7"/>
      <c r="V198" s="7"/>
      <c r="W198" s="7"/>
      <c r="X198" s="7"/>
      <c r="Y198" s="7"/>
      <c r="Z198" s="7"/>
    </row>
    <row r="199" spans="1:26" ht="14.25" customHeight="1" x14ac:dyDescent="0.15">
      <c r="A199" s="7">
        <v>4879</v>
      </c>
      <c r="B199" s="7" t="s">
        <v>4</v>
      </c>
      <c r="C199" s="7" t="s">
        <v>9</v>
      </c>
      <c r="D199" s="7" t="s">
        <v>766</v>
      </c>
      <c r="E199" s="7" t="s">
        <v>199</v>
      </c>
      <c r="F199" s="7" t="s">
        <v>207</v>
      </c>
      <c r="G199" s="7" t="s">
        <v>143</v>
      </c>
      <c r="H199" s="7" t="s">
        <v>287</v>
      </c>
      <c r="I199" s="7"/>
      <c r="J199" s="7" t="s">
        <v>202</v>
      </c>
      <c r="K199" s="7" t="s">
        <v>203</v>
      </c>
      <c r="L199" s="8">
        <v>1</v>
      </c>
      <c r="M199" s="7" t="s">
        <v>610</v>
      </c>
      <c r="N199" s="7" t="s">
        <v>178</v>
      </c>
      <c r="O199" s="7" t="s">
        <v>210</v>
      </c>
      <c r="P199" s="9">
        <v>44203.333333333336</v>
      </c>
      <c r="Q199" s="9">
        <v>44229</v>
      </c>
      <c r="R199" s="7" t="s">
        <v>767</v>
      </c>
      <c r="S199" s="7" t="s">
        <v>396</v>
      </c>
      <c r="T199" s="7"/>
      <c r="U199" s="7"/>
      <c r="V199" s="7"/>
      <c r="W199" s="7"/>
      <c r="X199" s="7"/>
      <c r="Y199" s="7"/>
      <c r="Z199" s="7"/>
    </row>
    <row r="200" spans="1:26" ht="14.25" customHeight="1" x14ac:dyDescent="0.15">
      <c r="A200" s="7">
        <v>4723</v>
      </c>
      <c r="B200" s="7" t="s">
        <v>4</v>
      </c>
      <c r="C200" s="7" t="s">
        <v>18</v>
      </c>
      <c r="D200" s="7" t="s">
        <v>768</v>
      </c>
      <c r="E200" s="7" t="s">
        <v>199</v>
      </c>
      <c r="F200" s="7" t="s">
        <v>207</v>
      </c>
      <c r="G200" s="7" t="s">
        <v>89</v>
      </c>
      <c r="H200" s="7" t="s">
        <v>101</v>
      </c>
      <c r="I200" s="7" t="s">
        <v>769</v>
      </c>
      <c r="J200" s="7" t="s">
        <v>202</v>
      </c>
      <c r="K200" s="7" t="s">
        <v>203</v>
      </c>
      <c r="L200" s="8">
        <v>16000000</v>
      </c>
      <c r="M200" s="7" t="s">
        <v>610</v>
      </c>
      <c r="N200" s="7" t="s">
        <v>178</v>
      </c>
      <c r="O200" s="7" t="s">
        <v>204</v>
      </c>
      <c r="P200" s="9">
        <v>44203.333333333336</v>
      </c>
      <c r="Q200" s="9">
        <v>44250.708333333336</v>
      </c>
      <c r="R200" s="7" t="s">
        <v>770</v>
      </c>
      <c r="S200" s="7" t="s">
        <v>771</v>
      </c>
      <c r="T200" s="7">
        <v>34</v>
      </c>
      <c r="U200" s="7"/>
      <c r="V200" s="7"/>
      <c r="W200" s="7"/>
      <c r="X200" s="7"/>
      <c r="Y200" s="7"/>
      <c r="Z200" s="7"/>
    </row>
    <row r="201" spans="1:26" ht="14.25" customHeight="1" x14ac:dyDescent="0.15">
      <c r="A201" s="7">
        <v>4714</v>
      </c>
      <c r="B201" s="7" t="s">
        <v>4</v>
      </c>
      <c r="C201" s="7" t="s">
        <v>18</v>
      </c>
      <c r="D201" s="7" t="s">
        <v>772</v>
      </c>
      <c r="E201" s="7" t="s">
        <v>199</v>
      </c>
      <c r="F201" s="7" t="s">
        <v>207</v>
      </c>
      <c r="G201" s="7" t="s">
        <v>175</v>
      </c>
      <c r="H201" s="7" t="s">
        <v>101</v>
      </c>
      <c r="I201" s="7" t="s">
        <v>769</v>
      </c>
      <c r="J201" s="7" t="s">
        <v>202</v>
      </c>
      <c r="K201" s="7" t="s">
        <v>203</v>
      </c>
      <c r="L201" s="8">
        <v>10000000</v>
      </c>
      <c r="M201" s="7" t="s">
        <v>610</v>
      </c>
      <c r="N201" s="7" t="s">
        <v>178</v>
      </c>
      <c r="O201" s="7" t="s">
        <v>204</v>
      </c>
      <c r="P201" s="9">
        <v>44203.333333333336</v>
      </c>
      <c r="Q201" s="9">
        <v>44250.708333333336</v>
      </c>
      <c r="R201" s="7" t="s">
        <v>620</v>
      </c>
      <c r="S201" s="7" t="s">
        <v>771</v>
      </c>
      <c r="T201" s="7">
        <v>12</v>
      </c>
      <c r="U201" s="7"/>
      <c r="V201" s="7"/>
      <c r="W201" s="7"/>
      <c r="X201" s="7"/>
      <c r="Y201" s="7"/>
      <c r="Z201" s="7"/>
    </row>
    <row r="202" spans="1:26" ht="14.25" customHeight="1" x14ac:dyDescent="0.15">
      <c r="A202" s="7">
        <v>5014</v>
      </c>
      <c r="B202" s="7" t="s">
        <v>4</v>
      </c>
      <c r="C202" s="7" t="s">
        <v>11</v>
      </c>
      <c r="D202" s="7" t="s">
        <v>773</v>
      </c>
      <c r="E202" s="7" t="s">
        <v>199</v>
      </c>
      <c r="F202" s="7" t="s">
        <v>207</v>
      </c>
      <c r="G202" s="7" t="s">
        <v>74</v>
      </c>
      <c r="H202" s="7" t="s">
        <v>111</v>
      </c>
      <c r="I202" s="7" t="s">
        <v>774</v>
      </c>
      <c r="J202" s="7" t="s">
        <v>202</v>
      </c>
      <c r="K202" s="7" t="s">
        <v>203</v>
      </c>
      <c r="L202" s="8">
        <v>2000000</v>
      </c>
      <c r="M202" s="7" t="s">
        <v>610</v>
      </c>
      <c r="N202" s="7" t="s">
        <v>178</v>
      </c>
      <c r="O202" s="7" t="s">
        <v>204</v>
      </c>
      <c r="P202" s="9">
        <v>44202.333333333336</v>
      </c>
      <c r="Q202" s="9">
        <v>44270.708333333336</v>
      </c>
      <c r="R202" s="7" t="s">
        <v>461</v>
      </c>
      <c r="S202" s="10">
        <v>44313</v>
      </c>
      <c r="T202" s="7">
        <v>4</v>
      </c>
      <c r="U202" s="7"/>
      <c r="V202" s="7"/>
      <c r="W202" s="7"/>
      <c r="X202" s="7"/>
      <c r="Y202" s="7"/>
      <c r="Z202" s="7"/>
    </row>
    <row r="203" spans="1:26" ht="14.25" customHeight="1" x14ac:dyDescent="0.15">
      <c r="A203" s="7">
        <v>4993</v>
      </c>
      <c r="B203" s="7" t="s">
        <v>4</v>
      </c>
      <c r="C203" s="7" t="s">
        <v>40</v>
      </c>
      <c r="D203" s="7" t="s">
        <v>736</v>
      </c>
      <c r="E203" s="7" t="s">
        <v>199</v>
      </c>
      <c r="F203" s="7" t="s">
        <v>207</v>
      </c>
      <c r="G203" s="7" t="s">
        <v>80</v>
      </c>
      <c r="H203" s="7" t="s">
        <v>636</v>
      </c>
      <c r="I203" s="7" t="s">
        <v>775</v>
      </c>
      <c r="J203" s="7" t="s">
        <v>202</v>
      </c>
      <c r="K203" s="7" t="s">
        <v>203</v>
      </c>
      <c r="L203" s="8">
        <v>475000000</v>
      </c>
      <c r="M203" s="7" t="s">
        <v>610</v>
      </c>
      <c r="N203" s="7" t="s">
        <v>178</v>
      </c>
      <c r="O203" s="7" t="s">
        <v>226</v>
      </c>
      <c r="P203" s="9">
        <v>44202.333333333336</v>
      </c>
      <c r="Q203" s="9">
        <v>44209.999305555553</v>
      </c>
      <c r="R203" s="7" t="s">
        <v>391</v>
      </c>
      <c r="S203" s="7" t="s">
        <v>776</v>
      </c>
      <c r="T203" s="7">
        <v>344000</v>
      </c>
      <c r="U203" s="7"/>
      <c r="V203" s="7"/>
      <c r="W203" s="7"/>
      <c r="X203" s="7"/>
      <c r="Y203" s="7"/>
      <c r="Z203" s="7"/>
    </row>
    <row r="204" spans="1:26" ht="14.25" customHeight="1" x14ac:dyDescent="0.15">
      <c r="A204" s="7">
        <v>4891</v>
      </c>
      <c r="B204" s="7" t="s">
        <v>4</v>
      </c>
      <c r="C204" s="7" t="s">
        <v>48</v>
      </c>
      <c r="D204" s="7" t="s">
        <v>777</v>
      </c>
      <c r="E204" s="7" t="s">
        <v>199</v>
      </c>
      <c r="F204" s="7" t="s">
        <v>207</v>
      </c>
      <c r="G204" s="7" t="s">
        <v>139</v>
      </c>
      <c r="H204" s="7" t="s">
        <v>238</v>
      </c>
      <c r="I204" s="7" t="s">
        <v>778</v>
      </c>
      <c r="J204" s="7" t="s">
        <v>202</v>
      </c>
      <c r="K204" s="7" t="s">
        <v>203</v>
      </c>
      <c r="L204" s="8">
        <v>2000000</v>
      </c>
      <c r="M204" s="7" t="s">
        <v>610</v>
      </c>
      <c r="N204" s="7" t="s">
        <v>178</v>
      </c>
      <c r="O204" s="7" t="s">
        <v>204</v>
      </c>
      <c r="P204" s="12">
        <v>44217</v>
      </c>
      <c r="Q204" s="9">
        <v>44253</v>
      </c>
      <c r="R204" s="7" t="s">
        <v>779</v>
      </c>
      <c r="S204" s="7" t="s">
        <v>396</v>
      </c>
      <c r="T204" s="7"/>
      <c r="U204" s="7"/>
      <c r="V204" s="7"/>
      <c r="W204" s="7"/>
      <c r="X204" s="7"/>
      <c r="Y204" s="7"/>
      <c r="Z204" s="7"/>
    </row>
    <row r="205" spans="1:26" ht="14.25" customHeight="1" x14ac:dyDescent="0.15">
      <c r="A205" s="7">
        <v>2991</v>
      </c>
      <c r="B205" s="7" t="s">
        <v>4</v>
      </c>
      <c r="C205" s="7" t="s">
        <v>45</v>
      </c>
      <c r="D205" s="7" t="s">
        <v>780</v>
      </c>
      <c r="E205" s="7" t="s">
        <v>199</v>
      </c>
      <c r="F205" s="7" t="s">
        <v>207</v>
      </c>
      <c r="G205" s="7" t="s">
        <v>133</v>
      </c>
      <c r="H205" s="7" t="s">
        <v>109</v>
      </c>
      <c r="I205" s="7" t="s">
        <v>781</v>
      </c>
      <c r="J205" s="7" t="s">
        <v>202</v>
      </c>
      <c r="K205" s="7" t="s">
        <v>203</v>
      </c>
      <c r="L205" s="8">
        <v>130000</v>
      </c>
      <c r="M205" s="7" t="s">
        <v>610</v>
      </c>
      <c r="N205" s="7" t="s">
        <v>178</v>
      </c>
      <c r="O205" s="7" t="s">
        <v>210</v>
      </c>
      <c r="P205" s="9">
        <v>44200.333333333336</v>
      </c>
      <c r="Q205" s="9">
        <v>44250.708333333336</v>
      </c>
      <c r="R205" s="7" t="s">
        <v>782</v>
      </c>
      <c r="S205" s="12">
        <v>44307</v>
      </c>
      <c r="T205" s="7">
        <v>22</v>
      </c>
      <c r="U205" s="7"/>
      <c r="V205" s="7"/>
      <c r="W205" s="7"/>
      <c r="X205" s="7"/>
      <c r="Y205" s="7"/>
      <c r="Z205" s="7"/>
    </row>
    <row r="206" spans="1:26" ht="14.25" customHeight="1" x14ac:dyDescent="0.15">
      <c r="A206" s="7">
        <v>2982</v>
      </c>
      <c r="B206" s="7" t="s">
        <v>4</v>
      </c>
      <c r="C206" s="7" t="s">
        <v>45</v>
      </c>
      <c r="D206" s="7" t="s">
        <v>783</v>
      </c>
      <c r="E206" s="7" t="s">
        <v>199</v>
      </c>
      <c r="F206" s="7" t="s">
        <v>207</v>
      </c>
      <c r="G206" s="7" t="s">
        <v>133</v>
      </c>
      <c r="H206" s="7" t="s">
        <v>109</v>
      </c>
      <c r="I206" s="7" t="s">
        <v>784</v>
      </c>
      <c r="J206" s="7" t="s">
        <v>111</v>
      </c>
      <c r="K206" s="7" t="s">
        <v>203</v>
      </c>
      <c r="L206" s="8">
        <v>250000</v>
      </c>
      <c r="M206" s="7" t="s">
        <v>610</v>
      </c>
      <c r="N206" s="7" t="s">
        <v>178</v>
      </c>
      <c r="O206" s="7" t="s">
        <v>210</v>
      </c>
      <c r="P206" s="9">
        <v>44200.333333333336</v>
      </c>
      <c r="Q206" s="9">
        <v>44250.708333333336</v>
      </c>
      <c r="R206" s="7" t="s">
        <v>782</v>
      </c>
      <c r="S206" s="12">
        <v>44307</v>
      </c>
      <c r="T206" s="7">
        <v>29</v>
      </c>
      <c r="U206" s="7"/>
      <c r="V206" s="7"/>
      <c r="W206" s="7"/>
      <c r="X206" s="7"/>
      <c r="Y206" s="7"/>
      <c r="Z206" s="7"/>
    </row>
    <row r="207" spans="1:26" ht="14.25" customHeight="1" x14ac:dyDescent="0.15">
      <c r="A207" s="7">
        <v>2976</v>
      </c>
      <c r="B207" s="7" t="s">
        <v>4</v>
      </c>
      <c r="C207" s="7" t="s">
        <v>45</v>
      </c>
      <c r="D207" s="7" t="s">
        <v>785</v>
      </c>
      <c r="E207" s="7" t="s">
        <v>199</v>
      </c>
      <c r="F207" s="7" t="s">
        <v>207</v>
      </c>
      <c r="G207" s="7" t="s">
        <v>133</v>
      </c>
      <c r="H207" s="7" t="s">
        <v>109</v>
      </c>
      <c r="I207" s="7" t="s">
        <v>786</v>
      </c>
      <c r="J207" s="7" t="s">
        <v>202</v>
      </c>
      <c r="K207" s="7" t="s">
        <v>203</v>
      </c>
      <c r="L207" s="8">
        <v>138000</v>
      </c>
      <c r="M207" s="7" t="s">
        <v>610</v>
      </c>
      <c r="N207" s="7" t="s">
        <v>178</v>
      </c>
      <c r="O207" s="7" t="s">
        <v>210</v>
      </c>
      <c r="P207" s="9">
        <v>44200.333333333336</v>
      </c>
      <c r="Q207" s="9">
        <v>44250.708333333336</v>
      </c>
      <c r="R207" s="7" t="s">
        <v>782</v>
      </c>
      <c r="S207" s="12">
        <v>44307</v>
      </c>
      <c r="T207" s="7">
        <v>108</v>
      </c>
      <c r="U207" s="7"/>
      <c r="V207" s="7"/>
      <c r="W207" s="7"/>
      <c r="X207" s="7"/>
      <c r="Y207" s="7"/>
      <c r="Z207" s="7"/>
    </row>
    <row r="208" spans="1:26" ht="14.25" customHeight="1" x14ac:dyDescent="0.15">
      <c r="A208" s="7">
        <v>2970</v>
      </c>
      <c r="B208" s="7" t="s">
        <v>4</v>
      </c>
      <c r="C208" s="7" t="s">
        <v>45</v>
      </c>
      <c r="D208" s="7" t="s">
        <v>787</v>
      </c>
      <c r="E208" s="7" t="s">
        <v>199</v>
      </c>
      <c r="F208" s="7" t="s">
        <v>207</v>
      </c>
      <c r="G208" s="7" t="s">
        <v>133</v>
      </c>
      <c r="H208" s="7" t="s">
        <v>109</v>
      </c>
      <c r="I208" s="7" t="s">
        <v>786</v>
      </c>
      <c r="J208" s="7" t="s">
        <v>202</v>
      </c>
      <c r="K208" s="7" t="s">
        <v>203</v>
      </c>
      <c r="L208" s="8">
        <v>150000</v>
      </c>
      <c r="M208" s="7" t="s">
        <v>610</v>
      </c>
      <c r="N208" s="7" t="s">
        <v>178</v>
      </c>
      <c r="O208" s="7" t="s">
        <v>210</v>
      </c>
      <c r="P208" s="9">
        <v>44200.333333333336</v>
      </c>
      <c r="Q208" s="9">
        <v>44250.708333333336</v>
      </c>
      <c r="R208" s="7" t="s">
        <v>782</v>
      </c>
      <c r="S208" s="12">
        <v>44307</v>
      </c>
      <c r="T208" s="7">
        <v>89</v>
      </c>
      <c r="U208" s="7"/>
      <c r="V208" s="7"/>
      <c r="W208" s="7"/>
      <c r="X208" s="7"/>
      <c r="Y208" s="7"/>
      <c r="Z208" s="7"/>
    </row>
    <row r="209" spans="1:26" ht="14.25" customHeight="1" x14ac:dyDescent="0.15">
      <c r="A209" s="7">
        <v>2958</v>
      </c>
      <c r="B209" s="7" t="s">
        <v>4</v>
      </c>
      <c r="C209" s="7" t="s">
        <v>45</v>
      </c>
      <c r="D209" s="7" t="s">
        <v>788</v>
      </c>
      <c r="E209" s="7" t="s">
        <v>199</v>
      </c>
      <c r="F209" s="7" t="s">
        <v>207</v>
      </c>
      <c r="G209" s="7" t="s">
        <v>133</v>
      </c>
      <c r="H209" s="7" t="s">
        <v>109</v>
      </c>
      <c r="I209" s="7" t="s">
        <v>781</v>
      </c>
      <c r="J209" s="7" t="s">
        <v>202</v>
      </c>
      <c r="K209" s="7" t="s">
        <v>203</v>
      </c>
      <c r="L209" s="8">
        <v>80000</v>
      </c>
      <c r="M209" s="7" t="s">
        <v>610</v>
      </c>
      <c r="N209" s="7" t="s">
        <v>178</v>
      </c>
      <c r="O209" s="7" t="s">
        <v>210</v>
      </c>
      <c r="P209" s="9">
        <v>44200.333333333336</v>
      </c>
      <c r="Q209" s="9">
        <v>44250.708333333336</v>
      </c>
      <c r="R209" s="7" t="s">
        <v>782</v>
      </c>
      <c r="S209" s="12">
        <v>44307</v>
      </c>
      <c r="T209" s="7">
        <v>25</v>
      </c>
      <c r="U209" s="7"/>
      <c r="V209" s="7"/>
      <c r="W209" s="7"/>
      <c r="X209" s="7"/>
      <c r="Y209" s="7"/>
      <c r="Z209" s="7"/>
    </row>
    <row r="210" spans="1:26" ht="14.25" customHeight="1" x14ac:dyDescent="0.15">
      <c r="A210" s="7">
        <v>4906</v>
      </c>
      <c r="B210" s="7" t="s">
        <v>4</v>
      </c>
      <c r="C210" s="7" t="s">
        <v>11</v>
      </c>
      <c r="D210" s="7" t="s">
        <v>789</v>
      </c>
      <c r="E210" s="7" t="s">
        <v>199</v>
      </c>
      <c r="F210" s="7" t="s">
        <v>207</v>
      </c>
      <c r="G210" s="7" t="s">
        <v>74</v>
      </c>
      <c r="H210" s="7" t="s">
        <v>111</v>
      </c>
      <c r="I210" s="7" t="s">
        <v>790</v>
      </c>
      <c r="J210" s="7" t="s">
        <v>202</v>
      </c>
      <c r="K210" s="11">
        <v>0.2</v>
      </c>
      <c r="L210" s="8">
        <v>13000000</v>
      </c>
      <c r="M210" s="7" t="s">
        <v>610</v>
      </c>
      <c r="N210" s="7" t="s">
        <v>178</v>
      </c>
      <c r="O210" s="7" t="s">
        <v>204</v>
      </c>
      <c r="P210" s="9">
        <v>44188.333333333336</v>
      </c>
      <c r="Q210" s="9">
        <v>44263.708333333336</v>
      </c>
      <c r="R210" s="7" t="s">
        <v>461</v>
      </c>
      <c r="S210" s="7" t="s">
        <v>791</v>
      </c>
      <c r="T210" s="7">
        <v>10</v>
      </c>
      <c r="U210" s="7"/>
      <c r="V210" s="7"/>
      <c r="W210" s="7"/>
      <c r="X210" s="7"/>
      <c r="Y210" s="7"/>
      <c r="Z210" s="7"/>
    </row>
    <row r="211" spans="1:26" ht="14.25" customHeight="1" x14ac:dyDescent="0.15">
      <c r="A211" s="7">
        <v>4717</v>
      </c>
      <c r="B211" s="7" t="s">
        <v>4</v>
      </c>
      <c r="C211" s="7" t="s">
        <v>10</v>
      </c>
      <c r="D211" s="7" t="s">
        <v>792</v>
      </c>
      <c r="E211" s="7" t="s">
        <v>199</v>
      </c>
      <c r="F211" s="7" t="s">
        <v>207</v>
      </c>
      <c r="G211" s="7" t="s">
        <v>88</v>
      </c>
      <c r="H211" s="7" t="s">
        <v>287</v>
      </c>
      <c r="I211" s="7"/>
      <c r="J211" s="7" t="s">
        <v>202</v>
      </c>
      <c r="K211" s="7" t="s">
        <v>203</v>
      </c>
      <c r="L211" s="8">
        <v>8496000</v>
      </c>
      <c r="M211" s="7" t="s">
        <v>610</v>
      </c>
      <c r="N211" s="7" t="s">
        <v>178</v>
      </c>
      <c r="O211" s="7" t="s">
        <v>226</v>
      </c>
      <c r="P211" s="9">
        <v>44186.333333333336</v>
      </c>
      <c r="Q211" s="9">
        <v>44243.708333333336</v>
      </c>
      <c r="R211" s="7" t="s">
        <v>793</v>
      </c>
      <c r="S211" s="12">
        <v>44276</v>
      </c>
      <c r="T211" s="7">
        <v>80</v>
      </c>
      <c r="U211" s="7"/>
      <c r="V211" s="7"/>
      <c r="W211" s="7"/>
      <c r="X211" s="7"/>
      <c r="Y211" s="7"/>
      <c r="Z211" s="7"/>
    </row>
    <row r="212" spans="1:26" ht="14.25" customHeight="1" x14ac:dyDescent="0.15">
      <c r="A212" s="7">
        <v>4882</v>
      </c>
      <c r="B212" s="7" t="s">
        <v>4</v>
      </c>
      <c r="C212" s="7" t="s">
        <v>11</v>
      </c>
      <c r="D212" s="7" t="s">
        <v>794</v>
      </c>
      <c r="E212" s="7" t="s">
        <v>199</v>
      </c>
      <c r="F212" s="7" t="s">
        <v>207</v>
      </c>
      <c r="G212" s="7" t="s">
        <v>74</v>
      </c>
      <c r="H212" s="7" t="s">
        <v>111</v>
      </c>
      <c r="I212" s="7" t="s">
        <v>795</v>
      </c>
      <c r="J212" s="7" t="s">
        <v>202</v>
      </c>
      <c r="K212" s="11">
        <v>0.25</v>
      </c>
      <c r="L212" s="8">
        <v>23000000</v>
      </c>
      <c r="M212" s="7" t="s">
        <v>610</v>
      </c>
      <c r="N212" s="7" t="s">
        <v>178</v>
      </c>
      <c r="O212" s="7" t="s">
        <v>204</v>
      </c>
      <c r="P212" s="9">
        <v>44182.333333333336</v>
      </c>
      <c r="Q212" s="9">
        <v>44284.708333333336</v>
      </c>
      <c r="R212" s="7" t="s">
        <v>461</v>
      </c>
      <c r="S212" s="13">
        <v>44327</v>
      </c>
      <c r="T212" s="7">
        <v>5</v>
      </c>
      <c r="U212" s="7"/>
      <c r="V212" s="7"/>
      <c r="W212" s="7"/>
      <c r="X212" s="7"/>
      <c r="Y212" s="7"/>
      <c r="Z212" s="7"/>
    </row>
    <row r="213" spans="1:26" ht="14.25" customHeight="1" x14ac:dyDescent="0.15">
      <c r="A213" s="7">
        <v>4828</v>
      </c>
      <c r="B213" s="7" t="s">
        <v>4</v>
      </c>
      <c r="C213" s="7" t="s">
        <v>11</v>
      </c>
      <c r="D213" s="7" t="s">
        <v>796</v>
      </c>
      <c r="E213" s="7" t="s">
        <v>199</v>
      </c>
      <c r="F213" s="7" t="s">
        <v>207</v>
      </c>
      <c r="G213" s="7" t="s">
        <v>74</v>
      </c>
      <c r="H213" s="7" t="s">
        <v>111</v>
      </c>
      <c r="I213" s="7" t="s">
        <v>797</v>
      </c>
      <c r="J213" s="7" t="s">
        <v>202</v>
      </c>
      <c r="K213" s="7" t="s">
        <v>203</v>
      </c>
      <c r="L213" s="8">
        <v>48000000</v>
      </c>
      <c r="M213" s="7" t="s">
        <v>610</v>
      </c>
      <c r="N213" s="7" t="s">
        <v>178</v>
      </c>
      <c r="O213" s="7" t="s">
        <v>204</v>
      </c>
      <c r="P213" s="9">
        <v>44180.333333333336</v>
      </c>
      <c r="Q213" s="9">
        <v>44281.708333333336</v>
      </c>
      <c r="R213" s="7" t="s">
        <v>461</v>
      </c>
      <c r="S213" s="7" t="s">
        <v>798</v>
      </c>
      <c r="T213" s="7">
        <v>43</v>
      </c>
      <c r="U213" s="7"/>
      <c r="V213" s="7"/>
      <c r="W213" s="7"/>
      <c r="X213" s="7"/>
      <c r="Y213" s="7"/>
      <c r="Z213" s="7"/>
    </row>
    <row r="214" spans="1:26" ht="14.25" customHeight="1" x14ac:dyDescent="0.15">
      <c r="A214" s="7">
        <v>4687</v>
      </c>
      <c r="B214" s="7" t="s">
        <v>4</v>
      </c>
      <c r="C214" s="7" t="s">
        <v>27</v>
      </c>
      <c r="D214" s="7" t="s">
        <v>799</v>
      </c>
      <c r="E214" s="7" t="s">
        <v>199</v>
      </c>
      <c r="F214" s="7" t="s">
        <v>207</v>
      </c>
      <c r="G214" s="7" t="s">
        <v>171</v>
      </c>
      <c r="H214" s="7" t="s">
        <v>200</v>
      </c>
      <c r="I214" s="7" t="s">
        <v>417</v>
      </c>
      <c r="J214" s="7" t="s">
        <v>239</v>
      </c>
      <c r="K214" s="11">
        <v>0.25</v>
      </c>
      <c r="L214" s="8">
        <v>2000000</v>
      </c>
      <c r="M214" s="7" t="s">
        <v>610</v>
      </c>
      <c r="N214" s="7" t="s">
        <v>178</v>
      </c>
      <c r="O214" s="7" t="s">
        <v>204</v>
      </c>
      <c r="P214" s="9">
        <v>44179.666666666664</v>
      </c>
      <c r="Q214" s="9">
        <v>44218.708333333336</v>
      </c>
      <c r="R214" s="7" t="s">
        <v>800</v>
      </c>
      <c r="S214" s="7" t="s">
        <v>381</v>
      </c>
      <c r="T214" s="7">
        <v>22</v>
      </c>
      <c r="U214" s="7"/>
      <c r="V214" s="7"/>
      <c r="W214" s="7"/>
      <c r="X214" s="7"/>
      <c r="Y214" s="7"/>
      <c r="Z214" s="7"/>
    </row>
    <row r="215" spans="1:26" ht="14.25" customHeight="1" x14ac:dyDescent="0.15">
      <c r="A215" s="7">
        <v>4699</v>
      </c>
      <c r="B215" s="7" t="s">
        <v>4</v>
      </c>
      <c r="C215" s="7" t="s">
        <v>31</v>
      </c>
      <c r="D215" s="7" t="s">
        <v>801</v>
      </c>
      <c r="E215" s="7" t="s">
        <v>199</v>
      </c>
      <c r="F215" s="7" t="s">
        <v>207</v>
      </c>
      <c r="G215" s="7" t="s">
        <v>170</v>
      </c>
      <c r="H215" s="7" t="s">
        <v>208</v>
      </c>
      <c r="I215" s="7" t="s">
        <v>802</v>
      </c>
      <c r="J215" s="7" t="s">
        <v>239</v>
      </c>
      <c r="K215" s="11">
        <v>0.25</v>
      </c>
      <c r="L215" s="8">
        <v>36000</v>
      </c>
      <c r="M215" s="7" t="s">
        <v>610</v>
      </c>
      <c r="N215" s="7" t="s">
        <v>178</v>
      </c>
      <c r="O215" s="7" t="s">
        <v>204</v>
      </c>
      <c r="P215" s="9">
        <v>44176.333333333336</v>
      </c>
      <c r="Q215" s="9">
        <v>44377.708333333336</v>
      </c>
      <c r="R215" s="7" t="s">
        <v>254</v>
      </c>
      <c r="S215" s="7" t="s">
        <v>803</v>
      </c>
      <c r="T215" s="7"/>
      <c r="U215" s="7"/>
      <c r="V215" s="7"/>
      <c r="W215" s="7"/>
      <c r="X215" s="7"/>
      <c r="Y215" s="7"/>
      <c r="Z215" s="7"/>
    </row>
    <row r="216" spans="1:26" ht="14.25" customHeight="1" x14ac:dyDescent="0.15">
      <c r="A216" s="7">
        <v>4696</v>
      </c>
      <c r="B216" s="7" t="s">
        <v>4</v>
      </c>
      <c r="C216" s="7" t="s">
        <v>31</v>
      </c>
      <c r="D216" s="7" t="s">
        <v>804</v>
      </c>
      <c r="E216" s="7" t="s">
        <v>199</v>
      </c>
      <c r="F216" s="7" t="s">
        <v>207</v>
      </c>
      <c r="G216" s="7" t="s">
        <v>170</v>
      </c>
      <c r="H216" s="7" t="s">
        <v>208</v>
      </c>
      <c r="I216" s="7" t="s">
        <v>802</v>
      </c>
      <c r="J216" s="7" t="s">
        <v>239</v>
      </c>
      <c r="K216" s="11">
        <v>0.25</v>
      </c>
      <c r="L216" s="8">
        <v>540000</v>
      </c>
      <c r="M216" s="7" t="s">
        <v>610</v>
      </c>
      <c r="N216" s="7" t="s">
        <v>178</v>
      </c>
      <c r="O216" s="7" t="s">
        <v>204</v>
      </c>
      <c r="P216" s="9">
        <v>44176.333333333336</v>
      </c>
      <c r="Q216" s="9">
        <v>44377.708333333336</v>
      </c>
      <c r="R216" s="7" t="s">
        <v>254</v>
      </c>
      <c r="S216" s="7" t="s">
        <v>803</v>
      </c>
      <c r="T216" s="7"/>
      <c r="U216" s="7"/>
      <c r="V216" s="7"/>
      <c r="W216" s="7"/>
      <c r="X216" s="7"/>
      <c r="Y216" s="7"/>
      <c r="Z216" s="7"/>
    </row>
    <row r="217" spans="1:26" ht="14.25" customHeight="1" x14ac:dyDescent="0.15">
      <c r="A217" s="7">
        <v>4681</v>
      </c>
      <c r="B217" s="7" t="s">
        <v>4</v>
      </c>
      <c r="C217" s="7" t="s">
        <v>10</v>
      </c>
      <c r="D217" s="7" t="s">
        <v>805</v>
      </c>
      <c r="E217" s="7" t="s">
        <v>199</v>
      </c>
      <c r="F217" s="7" t="s">
        <v>207</v>
      </c>
      <c r="G217" s="7" t="s">
        <v>96</v>
      </c>
      <c r="H217" s="7" t="s">
        <v>208</v>
      </c>
      <c r="I217" s="7" t="s">
        <v>806</v>
      </c>
      <c r="J217" s="7" t="s">
        <v>111</v>
      </c>
      <c r="K217" s="7" t="s">
        <v>203</v>
      </c>
      <c r="L217" s="8">
        <v>2500000</v>
      </c>
      <c r="M217" s="7" t="s">
        <v>610</v>
      </c>
      <c r="N217" s="7" t="s">
        <v>178</v>
      </c>
      <c r="O217" s="7" t="s">
        <v>204</v>
      </c>
      <c r="P217" s="9">
        <v>44173.333333333336</v>
      </c>
      <c r="Q217" s="9">
        <v>44227</v>
      </c>
      <c r="R217" s="7" t="s">
        <v>807</v>
      </c>
      <c r="S217" s="7" t="s">
        <v>808</v>
      </c>
      <c r="T217" s="7">
        <v>17</v>
      </c>
      <c r="U217" s="7"/>
      <c r="V217" s="7"/>
      <c r="W217" s="7"/>
      <c r="X217" s="7"/>
      <c r="Y217" s="7"/>
      <c r="Z217" s="7"/>
    </row>
    <row r="218" spans="1:26" ht="14.25" customHeight="1" x14ac:dyDescent="0.15">
      <c r="A218" s="7">
        <v>4663</v>
      </c>
      <c r="B218" s="7" t="s">
        <v>4</v>
      </c>
      <c r="C218" s="7" t="s">
        <v>11</v>
      </c>
      <c r="D218" s="7" t="s">
        <v>809</v>
      </c>
      <c r="E218" s="7" t="s">
        <v>199</v>
      </c>
      <c r="F218" s="7" t="s">
        <v>207</v>
      </c>
      <c r="G218" s="7" t="s">
        <v>74</v>
      </c>
      <c r="H218" s="7" t="s">
        <v>208</v>
      </c>
      <c r="I218" s="7" t="s">
        <v>810</v>
      </c>
      <c r="J218" s="7" t="s">
        <v>202</v>
      </c>
      <c r="K218" s="7" t="s">
        <v>203</v>
      </c>
      <c r="L218" s="8">
        <v>2000000</v>
      </c>
      <c r="M218" s="7" t="s">
        <v>610</v>
      </c>
      <c r="N218" s="7" t="s">
        <v>178</v>
      </c>
      <c r="O218" s="7" t="s">
        <v>204</v>
      </c>
      <c r="P218" s="9">
        <v>44172.333333333336</v>
      </c>
      <c r="Q218" s="9">
        <v>44237.708333333336</v>
      </c>
      <c r="R218" s="7" t="s">
        <v>652</v>
      </c>
      <c r="S218" s="10">
        <v>44272</v>
      </c>
      <c r="T218" s="7">
        <v>3</v>
      </c>
      <c r="U218" s="7"/>
      <c r="V218" s="7"/>
      <c r="W218" s="7"/>
      <c r="X218" s="7"/>
      <c r="Y218" s="7"/>
      <c r="Z218" s="7"/>
    </row>
    <row r="219" spans="1:26" ht="14.25" customHeight="1" x14ac:dyDescent="0.15">
      <c r="A219" s="7">
        <v>4061</v>
      </c>
      <c r="B219" s="7" t="s">
        <v>4</v>
      </c>
      <c r="C219" s="7" t="s">
        <v>40</v>
      </c>
      <c r="D219" s="7" t="s">
        <v>811</v>
      </c>
      <c r="E219" s="7" t="s">
        <v>199</v>
      </c>
      <c r="F219" s="7" t="s">
        <v>207</v>
      </c>
      <c r="G219" s="7" t="s">
        <v>174</v>
      </c>
      <c r="H219" s="7" t="s">
        <v>101</v>
      </c>
      <c r="I219" s="7" t="s">
        <v>812</v>
      </c>
      <c r="J219" s="7" t="s">
        <v>202</v>
      </c>
      <c r="K219" s="7" t="s">
        <v>203</v>
      </c>
      <c r="L219" s="8">
        <v>15000000</v>
      </c>
      <c r="M219" s="7" t="s">
        <v>610</v>
      </c>
      <c r="N219" s="7" t="s">
        <v>178</v>
      </c>
      <c r="O219" s="7" t="s">
        <v>210</v>
      </c>
      <c r="P219" s="9">
        <v>44166.333333333336</v>
      </c>
      <c r="Q219" s="9">
        <v>44228.999305555553</v>
      </c>
      <c r="R219" s="7" t="s">
        <v>813</v>
      </c>
      <c r="S219" s="7" t="s">
        <v>372</v>
      </c>
      <c r="T219" s="7">
        <v>24</v>
      </c>
      <c r="U219" s="7"/>
      <c r="V219" s="7"/>
      <c r="W219" s="7"/>
      <c r="X219" s="7"/>
      <c r="Y219" s="7"/>
      <c r="Z219" s="7"/>
    </row>
    <row r="220" spans="1:26" ht="14.25" customHeight="1" x14ac:dyDescent="0.15">
      <c r="A220" s="7">
        <v>2949</v>
      </c>
      <c r="B220" s="7" t="s">
        <v>4</v>
      </c>
      <c r="C220" s="7" t="s">
        <v>45</v>
      </c>
      <c r="D220" s="7" t="s">
        <v>814</v>
      </c>
      <c r="E220" s="7" t="s">
        <v>274</v>
      </c>
      <c r="F220" s="7" t="s">
        <v>207</v>
      </c>
      <c r="G220" s="7" t="s">
        <v>150</v>
      </c>
      <c r="H220" s="7" t="s">
        <v>109</v>
      </c>
      <c r="I220" s="7" t="s">
        <v>815</v>
      </c>
      <c r="J220" s="7" t="s">
        <v>202</v>
      </c>
      <c r="K220" s="7" t="s">
        <v>203</v>
      </c>
      <c r="L220" s="8">
        <v>4182000</v>
      </c>
      <c r="M220" s="7" t="s">
        <v>610</v>
      </c>
      <c r="N220" s="7" t="s">
        <v>178</v>
      </c>
      <c r="O220" s="7" t="s">
        <v>204</v>
      </c>
      <c r="P220" s="9">
        <v>44166.333333333336</v>
      </c>
      <c r="Q220" s="9">
        <v>44204.708333333336</v>
      </c>
      <c r="R220" s="7" t="s">
        <v>415</v>
      </c>
      <c r="S220" s="12">
        <v>44276</v>
      </c>
      <c r="T220" s="7">
        <v>82</v>
      </c>
      <c r="U220" s="7"/>
      <c r="V220" s="7"/>
      <c r="W220" s="7"/>
      <c r="X220" s="7"/>
      <c r="Y220" s="7"/>
      <c r="Z220" s="7"/>
    </row>
    <row r="221" spans="1:26" ht="14.25" customHeight="1" x14ac:dyDescent="0.15">
      <c r="A221" s="7">
        <v>3432</v>
      </c>
      <c r="B221" s="7" t="s">
        <v>4</v>
      </c>
      <c r="C221" s="7" t="s">
        <v>56</v>
      </c>
      <c r="D221" s="7" t="s">
        <v>816</v>
      </c>
      <c r="E221" s="7" t="s">
        <v>199</v>
      </c>
      <c r="F221" s="7" t="s">
        <v>207</v>
      </c>
      <c r="G221" s="7" t="s">
        <v>150</v>
      </c>
      <c r="H221" s="7" t="s">
        <v>208</v>
      </c>
      <c r="I221" s="7" t="s">
        <v>417</v>
      </c>
      <c r="J221" s="7" t="s">
        <v>202</v>
      </c>
      <c r="K221" s="7" t="s">
        <v>203</v>
      </c>
      <c r="L221" s="8">
        <v>2000000</v>
      </c>
      <c r="M221" s="7" t="s">
        <v>610</v>
      </c>
      <c r="N221" s="7" t="s">
        <v>178</v>
      </c>
      <c r="O221" s="7" t="s">
        <v>204</v>
      </c>
      <c r="P221" s="9">
        <v>44165.334027777775</v>
      </c>
      <c r="Q221" s="9">
        <v>44195.583333333336</v>
      </c>
      <c r="R221" s="7" t="s">
        <v>817</v>
      </c>
      <c r="S221" s="13">
        <v>44273</v>
      </c>
      <c r="T221" s="7">
        <v>26</v>
      </c>
      <c r="U221" s="7"/>
      <c r="V221" s="7"/>
      <c r="W221" s="7"/>
      <c r="X221" s="7"/>
      <c r="Y221" s="7"/>
      <c r="Z221" s="7"/>
    </row>
    <row r="222" spans="1:26" ht="14.25" customHeight="1" x14ac:dyDescent="0.15">
      <c r="A222" s="7">
        <v>4606</v>
      </c>
      <c r="B222" s="7" t="s">
        <v>4</v>
      </c>
      <c r="C222" s="7" t="s">
        <v>31</v>
      </c>
      <c r="D222" s="7" t="s">
        <v>733</v>
      </c>
      <c r="E222" s="7" t="s">
        <v>468</v>
      </c>
      <c r="F222" s="7" t="s">
        <v>207</v>
      </c>
      <c r="G222" s="7" t="s">
        <v>170</v>
      </c>
      <c r="H222" s="7" t="s">
        <v>101</v>
      </c>
      <c r="I222" s="7" t="s">
        <v>587</v>
      </c>
      <c r="J222" s="7" t="s">
        <v>202</v>
      </c>
      <c r="K222" s="7" t="s">
        <v>203</v>
      </c>
      <c r="L222" s="8">
        <v>7037000</v>
      </c>
      <c r="M222" s="7" t="s">
        <v>610</v>
      </c>
      <c r="N222" s="7" t="s">
        <v>178</v>
      </c>
      <c r="O222" s="7" t="s">
        <v>204</v>
      </c>
      <c r="P222" s="9">
        <v>44160.333333333336</v>
      </c>
      <c r="Q222" s="9">
        <v>44228.999305555553</v>
      </c>
      <c r="R222" s="7" t="s">
        <v>589</v>
      </c>
      <c r="S222" s="7" t="s">
        <v>734</v>
      </c>
      <c r="T222" s="7">
        <v>4</v>
      </c>
      <c r="U222" s="7"/>
      <c r="V222" s="7"/>
      <c r="W222" s="7"/>
      <c r="X222" s="7"/>
      <c r="Y222" s="7"/>
      <c r="Z222" s="7"/>
    </row>
    <row r="223" spans="1:26" ht="14.25" customHeight="1" x14ac:dyDescent="0.15">
      <c r="A223" s="7">
        <v>4600</v>
      </c>
      <c r="B223" s="7" t="s">
        <v>4</v>
      </c>
      <c r="C223" s="7" t="s">
        <v>31</v>
      </c>
      <c r="D223" s="7" t="s">
        <v>735</v>
      </c>
      <c r="E223" s="7" t="s">
        <v>199</v>
      </c>
      <c r="F223" s="7" t="s">
        <v>207</v>
      </c>
      <c r="G223" s="7" t="s">
        <v>170</v>
      </c>
      <c r="H223" s="7" t="s">
        <v>101</v>
      </c>
      <c r="I223" s="7" t="s">
        <v>587</v>
      </c>
      <c r="J223" s="7" t="s">
        <v>202</v>
      </c>
      <c r="K223" s="7" t="s">
        <v>203</v>
      </c>
      <c r="L223" s="8">
        <v>1500000</v>
      </c>
      <c r="M223" s="7" t="s">
        <v>610</v>
      </c>
      <c r="N223" s="7" t="s">
        <v>178</v>
      </c>
      <c r="O223" s="7" t="s">
        <v>204</v>
      </c>
      <c r="P223" s="9">
        <v>44160.333333333336</v>
      </c>
      <c r="Q223" s="9">
        <v>44228.999305555553</v>
      </c>
      <c r="R223" s="7" t="s">
        <v>254</v>
      </c>
      <c r="S223" s="7" t="s">
        <v>391</v>
      </c>
      <c r="T223" s="7">
        <v>1</v>
      </c>
      <c r="U223" s="7"/>
      <c r="V223" s="7"/>
      <c r="W223" s="7"/>
      <c r="X223" s="7"/>
      <c r="Y223" s="7"/>
      <c r="Z223" s="7"/>
    </row>
    <row r="224" spans="1:26" ht="14.25" customHeight="1" x14ac:dyDescent="0.15">
      <c r="A224" s="7">
        <v>4501</v>
      </c>
      <c r="B224" s="7" t="s">
        <v>4</v>
      </c>
      <c r="C224" s="7" t="s">
        <v>34</v>
      </c>
      <c r="D224" s="7" t="s">
        <v>818</v>
      </c>
      <c r="E224" s="7" t="s">
        <v>199</v>
      </c>
      <c r="F224" s="7" t="s">
        <v>207</v>
      </c>
      <c r="G224" s="7" t="s">
        <v>62</v>
      </c>
      <c r="H224" s="7" t="s">
        <v>101</v>
      </c>
      <c r="I224" s="7"/>
      <c r="J224" s="7" t="s">
        <v>202</v>
      </c>
      <c r="K224" s="7" t="s">
        <v>203</v>
      </c>
      <c r="L224" s="8">
        <v>6050000</v>
      </c>
      <c r="M224" s="7" t="s">
        <v>610</v>
      </c>
      <c r="N224" s="7" t="s">
        <v>178</v>
      </c>
      <c r="O224" s="7" t="s">
        <v>204</v>
      </c>
      <c r="P224" s="9">
        <v>44158.333333333336</v>
      </c>
      <c r="Q224" s="9">
        <v>44210.999305555553</v>
      </c>
      <c r="R224" s="7" t="s">
        <v>819</v>
      </c>
      <c r="S224" s="12">
        <v>44307</v>
      </c>
      <c r="T224" s="7">
        <v>32</v>
      </c>
      <c r="U224" s="7"/>
      <c r="V224" s="7"/>
      <c r="W224" s="7"/>
      <c r="X224" s="7"/>
      <c r="Y224" s="7"/>
      <c r="Z224" s="7"/>
    </row>
    <row r="225" spans="1:26" ht="14.25" customHeight="1" x14ac:dyDescent="0.15">
      <c r="A225" s="7">
        <v>4525</v>
      </c>
      <c r="B225" s="7" t="s">
        <v>4</v>
      </c>
      <c r="C225" s="7" t="s">
        <v>11</v>
      </c>
      <c r="D225" s="7" t="s">
        <v>820</v>
      </c>
      <c r="E225" s="7" t="s">
        <v>199</v>
      </c>
      <c r="F225" s="7" t="s">
        <v>207</v>
      </c>
      <c r="G225" s="7" t="s">
        <v>74</v>
      </c>
      <c r="H225" s="7" t="s">
        <v>111</v>
      </c>
      <c r="I225" s="7" t="s">
        <v>821</v>
      </c>
      <c r="J225" s="7" t="s">
        <v>202</v>
      </c>
      <c r="K225" s="11">
        <v>0.5</v>
      </c>
      <c r="L225" s="8">
        <v>44100000</v>
      </c>
      <c r="M225" s="7" t="s">
        <v>610</v>
      </c>
      <c r="N225" s="7" t="s">
        <v>178</v>
      </c>
      <c r="O225" s="7" t="s">
        <v>204</v>
      </c>
      <c r="P225" s="9">
        <v>44154.333333333336</v>
      </c>
      <c r="Q225" s="9">
        <v>44228.708333333336</v>
      </c>
      <c r="R225" s="7" t="s">
        <v>461</v>
      </c>
      <c r="S225" s="12">
        <v>44276</v>
      </c>
      <c r="T225" s="7">
        <v>7</v>
      </c>
      <c r="U225" s="7"/>
      <c r="V225" s="7"/>
      <c r="W225" s="7"/>
      <c r="X225" s="7"/>
      <c r="Y225" s="7"/>
      <c r="Z225" s="7"/>
    </row>
    <row r="226" spans="1:26" ht="14.25" customHeight="1" x14ac:dyDescent="0.15">
      <c r="A226" s="7">
        <v>4504</v>
      </c>
      <c r="B226" s="7" t="s">
        <v>4</v>
      </c>
      <c r="C226" s="7" t="s">
        <v>11</v>
      </c>
      <c r="D226" s="7" t="s">
        <v>822</v>
      </c>
      <c r="E226" s="7" t="s">
        <v>199</v>
      </c>
      <c r="F226" s="7" t="s">
        <v>207</v>
      </c>
      <c r="G226" s="7" t="s">
        <v>74</v>
      </c>
      <c r="H226" s="7" t="s">
        <v>111</v>
      </c>
      <c r="I226" s="7" t="s">
        <v>823</v>
      </c>
      <c r="J226" s="7" t="s">
        <v>202</v>
      </c>
      <c r="K226" s="11">
        <v>0.35</v>
      </c>
      <c r="L226" s="8">
        <v>7000000</v>
      </c>
      <c r="M226" s="7" t="s">
        <v>610</v>
      </c>
      <c r="N226" s="7" t="s">
        <v>178</v>
      </c>
      <c r="O226" s="7" t="s">
        <v>204</v>
      </c>
      <c r="P226" s="9">
        <v>44153.333333333336</v>
      </c>
      <c r="Q226" s="9">
        <v>44232.708333333336</v>
      </c>
      <c r="R226" s="7" t="s">
        <v>461</v>
      </c>
      <c r="S226" s="7" t="s">
        <v>824</v>
      </c>
      <c r="T226" s="7">
        <v>8</v>
      </c>
      <c r="U226" s="7"/>
      <c r="V226" s="7"/>
      <c r="W226" s="7"/>
      <c r="X226" s="7"/>
      <c r="Y226" s="7"/>
      <c r="Z226" s="7"/>
    </row>
    <row r="227" spans="1:26" ht="14.25" customHeight="1" x14ac:dyDescent="0.15">
      <c r="A227" s="7">
        <v>4486</v>
      </c>
      <c r="B227" s="7" t="s">
        <v>4</v>
      </c>
      <c r="C227" s="7" t="s">
        <v>27</v>
      </c>
      <c r="D227" s="7" t="s">
        <v>825</v>
      </c>
      <c r="E227" s="7" t="s">
        <v>199</v>
      </c>
      <c r="F227" s="7" t="s">
        <v>207</v>
      </c>
      <c r="G227" s="7" t="s">
        <v>62</v>
      </c>
      <c r="H227" s="7" t="s">
        <v>224</v>
      </c>
      <c r="I227" s="7"/>
      <c r="J227" s="7" t="s">
        <v>202</v>
      </c>
      <c r="K227" s="7" t="s">
        <v>203</v>
      </c>
      <c r="L227" s="8">
        <v>1135000</v>
      </c>
      <c r="M227" s="7" t="s">
        <v>610</v>
      </c>
      <c r="N227" s="7" t="s">
        <v>178</v>
      </c>
      <c r="O227" s="7" t="s">
        <v>204</v>
      </c>
      <c r="P227" s="9">
        <v>44151.666666666664</v>
      </c>
      <c r="Q227" s="9">
        <v>44218.708333333336</v>
      </c>
      <c r="R227" s="7" t="s">
        <v>826</v>
      </c>
      <c r="S227" s="7" t="s">
        <v>827</v>
      </c>
      <c r="T227" s="7">
        <v>16</v>
      </c>
      <c r="U227" s="7"/>
      <c r="V227" s="7"/>
      <c r="W227" s="7"/>
      <c r="X227" s="7"/>
      <c r="Y227" s="7"/>
      <c r="Z227" s="7"/>
    </row>
    <row r="228" spans="1:26" ht="14.25" customHeight="1" x14ac:dyDescent="0.15">
      <c r="A228" s="7">
        <v>4396</v>
      </c>
      <c r="B228" s="7" t="s">
        <v>4</v>
      </c>
      <c r="C228" s="7" t="s">
        <v>19</v>
      </c>
      <c r="D228" s="7" t="s">
        <v>621</v>
      </c>
      <c r="E228" s="7" t="s">
        <v>199</v>
      </c>
      <c r="F228" s="7" t="s">
        <v>215</v>
      </c>
      <c r="G228" s="7" t="s">
        <v>142</v>
      </c>
      <c r="H228" s="7" t="s">
        <v>238</v>
      </c>
      <c r="I228" s="7" t="s">
        <v>828</v>
      </c>
      <c r="J228" s="7" t="s">
        <v>202</v>
      </c>
      <c r="K228" s="7" t="s">
        <v>203</v>
      </c>
      <c r="L228" s="8">
        <v>2800000</v>
      </c>
      <c r="M228" s="7" t="s">
        <v>610</v>
      </c>
      <c r="N228" s="7" t="s">
        <v>178</v>
      </c>
      <c r="O228" s="7" t="s">
        <v>204</v>
      </c>
      <c r="P228" s="9">
        <v>44138.333333333336</v>
      </c>
      <c r="Q228" s="9">
        <v>44179.708333333336</v>
      </c>
      <c r="R228" s="7" t="s">
        <v>829</v>
      </c>
      <c r="S228" s="10">
        <v>44207</v>
      </c>
      <c r="T228" s="7">
        <v>3</v>
      </c>
      <c r="U228" s="7"/>
      <c r="V228" s="7"/>
      <c r="W228" s="7"/>
      <c r="X228" s="7"/>
      <c r="Y228" s="7"/>
      <c r="Z228" s="7"/>
    </row>
    <row r="229" spans="1:26" ht="14.25" customHeight="1" x14ac:dyDescent="0.15">
      <c r="A229" s="7">
        <v>4399</v>
      </c>
      <c r="B229" s="7" t="s">
        <v>3</v>
      </c>
      <c r="C229" s="7" t="s">
        <v>21</v>
      </c>
      <c r="D229" s="7" t="s">
        <v>830</v>
      </c>
      <c r="E229" s="7" t="s">
        <v>199</v>
      </c>
      <c r="F229" s="7" t="s">
        <v>207</v>
      </c>
      <c r="G229" s="7" t="s">
        <v>62</v>
      </c>
      <c r="H229" s="7" t="s">
        <v>238</v>
      </c>
      <c r="I229" s="7" t="s">
        <v>831</v>
      </c>
      <c r="J229" s="7" t="s">
        <v>202</v>
      </c>
      <c r="K229" s="7" t="s">
        <v>203</v>
      </c>
      <c r="L229" s="8">
        <v>5700000</v>
      </c>
      <c r="M229" s="7" t="s">
        <v>610</v>
      </c>
      <c r="N229" s="7" t="s">
        <v>178</v>
      </c>
      <c r="O229" s="7" t="s">
        <v>204</v>
      </c>
      <c r="P229" s="9">
        <v>44137.333333333336</v>
      </c>
      <c r="Q229" s="9">
        <v>44562.208333333336</v>
      </c>
      <c r="R229" s="7" t="s">
        <v>832</v>
      </c>
      <c r="S229" s="7" t="s">
        <v>832</v>
      </c>
      <c r="T229" s="7"/>
      <c r="U229" s="7"/>
      <c r="V229" s="7"/>
      <c r="W229" s="7"/>
      <c r="X229" s="7"/>
      <c r="Y229" s="7"/>
      <c r="Z229" s="7"/>
    </row>
    <row r="230" spans="1:26" ht="14.25" customHeight="1" x14ac:dyDescent="0.15">
      <c r="A230" s="7">
        <v>1137</v>
      </c>
      <c r="B230" s="7" t="s">
        <v>4</v>
      </c>
      <c r="C230" s="7" t="s">
        <v>57</v>
      </c>
      <c r="D230" s="7" t="s">
        <v>833</v>
      </c>
      <c r="E230" s="7" t="s">
        <v>199</v>
      </c>
      <c r="F230" s="7" t="s">
        <v>215</v>
      </c>
      <c r="G230" s="7" t="s">
        <v>142</v>
      </c>
      <c r="H230" s="7" t="s">
        <v>238</v>
      </c>
      <c r="I230" s="7" t="s">
        <v>834</v>
      </c>
      <c r="J230" s="7" t="s">
        <v>202</v>
      </c>
      <c r="K230" s="7" t="s">
        <v>203</v>
      </c>
      <c r="L230" s="8">
        <v>12000000</v>
      </c>
      <c r="M230" s="7" t="s">
        <v>610</v>
      </c>
      <c r="N230" s="7" t="s">
        <v>178</v>
      </c>
      <c r="O230" s="7" t="s">
        <v>226</v>
      </c>
      <c r="P230" s="9">
        <v>44133.291666666664</v>
      </c>
      <c r="Q230" s="9">
        <v>44181</v>
      </c>
      <c r="R230" s="7" t="s">
        <v>415</v>
      </c>
      <c r="S230" s="10">
        <v>44317</v>
      </c>
      <c r="T230" s="7">
        <v>71</v>
      </c>
      <c r="U230" s="7"/>
      <c r="V230" s="7"/>
      <c r="W230" s="7"/>
      <c r="X230" s="7"/>
      <c r="Y230" s="7"/>
      <c r="Z230" s="7"/>
    </row>
    <row r="231" spans="1:26" ht="14.25" customHeight="1" x14ac:dyDescent="0.15">
      <c r="A231" s="7">
        <v>4366</v>
      </c>
      <c r="B231" s="7" t="s">
        <v>4</v>
      </c>
      <c r="C231" s="7" t="s">
        <v>11</v>
      </c>
      <c r="D231" s="7" t="s">
        <v>835</v>
      </c>
      <c r="E231" s="7" t="s">
        <v>199</v>
      </c>
      <c r="F231" s="7" t="s">
        <v>207</v>
      </c>
      <c r="G231" s="7" t="s">
        <v>74</v>
      </c>
      <c r="H231" s="7" t="s">
        <v>208</v>
      </c>
      <c r="I231" s="7" t="s">
        <v>836</v>
      </c>
      <c r="J231" s="7" t="s">
        <v>202</v>
      </c>
      <c r="K231" s="11">
        <v>0.1</v>
      </c>
      <c r="L231" s="8">
        <v>3000000</v>
      </c>
      <c r="M231" s="7" t="s">
        <v>610</v>
      </c>
      <c r="N231" s="7" t="s">
        <v>178</v>
      </c>
      <c r="O231" s="7" t="s">
        <v>204</v>
      </c>
      <c r="P231" s="9">
        <v>44130.291666666664</v>
      </c>
      <c r="Q231" s="9">
        <v>44181.708333333336</v>
      </c>
      <c r="R231" s="7" t="s">
        <v>461</v>
      </c>
      <c r="S231" s="10">
        <v>44221</v>
      </c>
      <c r="T231" s="7">
        <v>13</v>
      </c>
      <c r="U231" s="7"/>
      <c r="V231" s="7"/>
      <c r="W231" s="7"/>
      <c r="X231" s="7"/>
      <c r="Y231" s="7"/>
      <c r="Z231" s="7"/>
    </row>
    <row r="232" spans="1:26" ht="14.25" customHeight="1" x14ac:dyDescent="0.15">
      <c r="A232" s="7">
        <v>4310</v>
      </c>
      <c r="B232" s="7" t="s">
        <v>3</v>
      </c>
      <c r="C232" s="7" t="s">
        <v>41</v>
      </c>
      <c r="D232" s="7" t="s">
        <v>837</v>
      </c>
      <c r="E232" s="7" t="s">
        <v>199</v>
      </c>
      <c r="F232" s="7" t="s">
        <v>215</v>
      </c>
      <c r="G232" s="7" t="s">
        <v>156</v>
      </c>
      <c r="H232" s="7" t="s">
        <v>238</v>
      </c>
      <c r="I232" s="7" t="s">
        <v>838</v>
      </c>
      <c r="J232" s="7" t="s">
        <v>239</v>
      </c>
      <c r="K232" s="11">
        <v>0.25</v>
      </c>
      <c r="L232" s="8">
        <v>500000</v>
      </c>
      <c r="M232" s="7" t="s">
        <v>610</v>
      </c>
      <c r="N232" s="7" t="s">
        <v>178</v>
      </c>
      <c r="O232" s="7" t="s">
        <v>226</v>
      </c>
      <c r="P232" s="9">
        <v>44119.291666666664</v>
      </c>
      <c r="Q232" s="7" t="s">
        <v>240</v>
      </c>
      <c r="R232" s="7" t="s">
        <v>211</v>
      </c>
      <c r="S232" s="7" t="s">
        <v>839</v>
      </c>
      <c r="T232" s="7"/>
      <c r="U232" s="7"/>
      <c r="V232" s="7"/>
      <c r="W232" s="7"/>
      <c r="X232" s="7"/>
      <c r="Y232" s="7"/>
      <c r="Z232" s="7"/>
    </row>
    <row r="233" spans="1:26" ht="14.25" customHeight="1" x14ac:dyDescent="0.15">
      <c r="A233" s="7">
        <v>4307</v>
      </c>
      <c r="B233" s="7" t="s">
        <v>4</v>
      </c>
      <c r="C233" s="7" t="s">
        <v>34</v>
      </c>
      <c r="D233" s="7" t="s">
        <v>840</v>
      </c>
      <c r="E233" s="7" t="s">
        <v>199</v>
      </c>
      <c r="F233" s="7" t="s">
        <v>207</v>
      </c>
      <c r="G233" s="7" t="s">
        <v>130</v>
      </c>
      <c r="H233" s="7" t="s">
        <v>238</v>
      </c>
      <c r="I233" s="7" t="s">
        <v>841</v>
      </c>
      <c r="J233" s="7" t="s">
        <v>202</v>
      </c>
      <c r="K233" s="7" t="s">
        <v>203</v>
      </c>
      <c r="L233" s="8">
        <v>1500000</v>
      </c>
      <c r="M233" s="7" t="s">
        <v>610</v>
      </c>
      <c r="N233" s="7" t="s">
        <v>178</v>
      </c>
      <c r="O233" s="7" t="s">
        <v>204</v>
      </c>
      <c r="P233" s="9">
        <v>44119.291666666664</v>
      </c>
      <c r="Q233" s="9">
        <v>44166</v>
      </c>
      <c r="R233" s="7" t="s">
        <v>718</v>
      </c>
      <c r="S233" s="12">
        <v>44337</v>
      </c>
      <c r="T233" s="7">
        <v>26</v>
      </c>
      <c r="U233" s="7"/>
      <c r="V233" s="7"/>
      <c r="W233" s="7"/>
      <c r="X233" s="7"/>
      <c r="Y233" s="7"/>
      <c r="Z233" s="7"/>
    </row>
    <row r="234" spans="1:26" ht="14.25" customHeight="1" x14ac:dyDescent="0.15">
      <c r="A234" s="7">
        <v>4247</v>
      </c>
      <c r="B234" s="7" t="s">
        <v>4</v>
      </c>
      <c r="C234" s="7" t="s">
        <v>11</v>
      </c>
      <c r="D234" s="7" t="s">
        <v>842</v>
      </c>
      <c r="E234" s="7" t="s">
        <v>199</v>
      </c>
      <c r="F234" s="7" t="s">
        <v>207</v>
      </c>
      <c r="G234" s="7" t="s">
        <v>74</v>
      </c>
      <c r="H234" s="7" t="s">
        <v>208</v>
      </c>
      <c r="I234" s="7" t="s">
        <v>810</v>
      </c>
      <c r="J234" s="7" t="s">
        <v>202</v>
      </c>
      <c r="K234" s="11">
        <v>0.2</v>
      </c>
      <c r="L234" s="8">
        <v>10000000</v>
      </c>
      <c r="M234" s="7" t="s">
        <v>610</v>
      </c>
      <c r="N234" s="7" t="s">
        <v>178</v>
      </c>
      <c r="O234" s="7" t="s">
        <v>204</v>
      </c>
      <c r="P234" s="9">
        <v>44113.791666666664</v>
      </c>
      <c r="Q234" s="9">
        <v>44174.708333333336</v>
      </c>
      <c r="R234" s="7" t="s">
        <v>461</v>
      </c>
      <c r="S234" s="10">
        <v>44202</v>
      </c>
      <c r="T234" s="7">
        <v>4</v>
      </c>
      <c r="U234" s="7"/>
      <c r="V234" s="7"/>
      <c r="W234" s="7"/>
      <c r="X234" s="7"/>
      <c r="Y234" s="7"/>
      <c r="Z234" s="7"/>
    </row>
    <row r="235" spans="1:26" ht="14.25" customHeight="1" x14ac:dyDescent="0.15">
      <c r="A235" s="7">
        <v>4214</v>
      </c>
      <c r="B235" s="7" t="s">
        <v>4</v>
      </c>
      <c r="C235" s="7" t="s">
        <v>29</v>
      </c>
      <c r="D235" s="7" t="s">
        <v>843</v>
      </c>
      <c r="E235" s="7" t="s">
        <v>199</v>
      </c>
      <c r="F235" s="7" t="s">
        <v>207</v>
      </c>
      <c r="G235" s="7" t="s">
        <v>174</v>
      </c>
      <c r="H235" s="7" t="s">
        <v>224</v>
      </c>
      <c r="I235" s="7" t="s">
        <v>844</v>
      </c>
      <c r="J235" s="7" t="s">
        <v>239</v>
      </c>
      <c r="K235" s="7" t="s">
        <v>203</v>
      </c>
      <c r="L235" s="8">
        <v>253000000</v>
      </c>
      <c r="M235" s="7" t="s">
        <v>610</v>
      </c>
      <c r="N235" s="7" t="s">
        <v>178</v>
      </c>
      <c r="O235" s="7" t="s">
        <v>204</v>
      </c>
      <c r="P235" s="9">
        <v>44110.291666666664</v>
      </c>
      <c r="Q235" s="9">
        <v>44125.708333333336</v>
      </c>
      <c r="R235" s="7" t="s">
        <v>845</v>
      </c>
      <c r="S235" s="10">
        <v>44215</v>
      </c>
      <c r="T235" s="7">
        <v>40</v>
      </c>
      <c r="U235" s="7"/>
      <c r="V235" s="7"/>
      <c r="W235" s="7"/>
      <c r="X235" s="7"/>
      <c r="Y235" s="7"/>
      <c r="Z235" s="7"/>
    </row>
    <row r="236" spans="1:26" ht="14.25" customHeight="1" x14ac:dyDescent="0.15">
      <c r="A236" s="7">
        <v>4109</v>
      </c>
      <c r="B236" s="7" t="s">
        <v>4</v>
      </c>
      <c r="C236" s="7" t="s">
        <v>58</v>
      </c>
      <c r="D236" s="7" t="s">
        <v>846</v>
      </c>
      <c r="E236" s="7" t="s">
        <v>199</v>
      </c>
      <c r="F236" s="7" t="s">
        <v>207</v>
      </c>
      <c r="G236" s="7" t="s">
        <v>137</v>
      </c>
      <c r="H236" s="7" t="s">
        <v>208</v>
      </c>
      <c r="I236" s="7" t="s">
        <v>417</v>
      </c>
      <c r="J236" s="7" t="s">
        <v>202</v>
      </c>
      <c r="K236" s="7" t="s">
        <v>203</v>
      </c>
      <c r="L236" s="8">
        <v>9000000</v>
      </c>
      <c r="M236" s="7" t="s">
        <v>610</v>
      </c>
      <c r="N236" s="7" t="s">
        <v>178</v>
      </c>
      <c r="O236" s="7" t="s">
        <v>204</v>
      </c>
      <c r="P236" s="9">
        <v>44109.291666666664</v>
      </c>
      <c r="Q236" s="9">
        <v>44151.625</v>
      </c>
      <c r="R236" s="7" t="s">
        <v>847</v>
      </c>
      <c r="S236" s="12">
        <v>44248</v>
      </c>
      <c r="T236" s="7">
        <v>26</v>
      </c>
      <c r="U236" s="7"/>
      <c r="V236" s="7"/>
      <c r="W236" s="7"/>
      <c r="X236" s="7"/>
      <c r="Y236" s="7"/>
      <c r="Z236" s="7"/>
    </row>
    <row r="237" spans="1:26" ht="14.25" customHeight="1" x14ac:dyDescent="0.15">
      <c r="A237" s="7">
        <v>4121</v>
      </c>
      <c r="B237" s="7" t="s">
        <v>3</v>
      </c>
      <c r="C237" s="7" t="s">
        <v>33</v>
      </c>
      <c r="D237" s="7" t="s">
        <v>848</v>
      </c>
      <c r="E237" s="7" t="s">
        <v>199</v>
      </c>
      <c r="F237" s="7" t="s">
        <v>207</v>
      </c>
      <c r="G237" s="7" t="s">
        <v>68</v>
      </c>
      <c r="H237" s="7" t="s">
        <v>208</v>
      </c>
      <c r="I237" s="7" t="s">
        <v>849</v>
      </c>
      <c r="J237" s="7" t="s">
        <v>202</v>
      </c>
      <c r="K237" s="7" t="s">
        <v>203</v>
      </c>
      <c r="L237" s="8">
        <v>10702000</v>
      </c>
      <c r="M237" s="7" t="s">
        <v>610</v>
      </c>
      <c r="N237" s="7" t="s">
        <v>178</v>
      </c>
      <c r="O237" s="7" t="s">
        <v>204</v>
      </c>
      <c r="P237" s="9">
        <v>44098.291666666664</v>
      </c>
      <c r="Q237" s="7" t="s">
        <v>240</v>
      </c>
      <c r="R237" s="7" t="s">
        <v>850</v>
      </c>
      <c r="S237" s="7" t="s">
        <v>851</v>
      </c>
      <c r="T237" s="7">
        <v>302</v>
      </c>
      <c r="U237" s="7"/>
      <c r="V237" s="7"/>
      <c r="W237" s="7"/>
      <c r="X237" s="7"/>
      <c r="Y237" s="7"/>
      <c r="Z237" s="7"/>
    </row>
    <row r="238" spans="1:26" ht="14.25" customHeight="1" x14ac:dyDescent="0.15">
      <c r="A238" s="7">
        <v>4112</v>
      </c>
      <c r="B238" s="7" t="s">
        <v>5</v>
      </c>
      <c r="C238" s="7" t="s">
        <v>38</v>
      </c>
      <c r="D238" s="7" t="s">
        <v>852</v>
      </c>
      <c r="E238" s="7" t="s">
        <v>199</v>
      </c>
      <c r="F238" s="7" t="s">
        <v>207</v>
      </c>
      <c r="G238" s="7" t="s">
        <v>116</v>
      </c>
      <c r="H238" s="7" t="s">
        <v>238</v>
      </c>
      <c r="I238" s="7" t="s">
        <v>853</v>
      </c>
      <c r="J238" s="7" t="s">
        <v>202</v>
      </c>
      <c r="K238" s="11">
        <v>0.25</v>
      </c>
      <c r="L238" s="8">
        <v>25000000</v>
      </c>
      <c r="M238" s="7" t="s">
        <v>610</v>
      </c>
      <c r="N238" s="7" t="s">
        <v>178</v>
      </c>
      <c r="O238" s="7" t="s">
        <v>204</v>
      </c>
      <c r="P238" s="7" t="s">
        <v>396</v>
      </c>
      <c r="Q238" s="7"/>
      <c r="R238" s="7" t="s">
        <v>415</v>
      </c>
      <c r="S238" s="7" t="s">
        <v>381</v>
      </c>
      <c r="T238" s="7"/>
      <c r="U238" s="7"/>
      <c r="V238" s="7"/>
      <c r="W238" s="7"/>
      <c r="X238" s="7"/>
      <c r="Y238" s="7"/>
      <c r="Z238" s="7"/>
    </row>
    <row r="239" spans="1:26" ht="14.25" customHeight="1" x14ac:dyDescent="0.15">
      <c r="A239" s="7">
        <v>4118</v>
      </c>
      <c r="B239" s="7" t="s">
        <v>4</v>
      </c>
      <c r="C239" s="7" t="s">
        <v>11</v>
      </c>
      <c r="D239" s="7" t="s">
        <v>854</v>
      </c>
      <c r="E239" s="7" t="s">
        <v>199</v>
      </c>
      <c r="F239" s="7" t="s">
        <v>207</v>
      </c>
      <c r="G239" s="7" t="s">
        <v>74</v>
      </c>
      <c r="H239" s="7" t="s">
        <v>111</v>
      </c>
      <c r="I239" s="7" t="s">
        <v>855</v>
      </c>
      <c r="J239" s="7" t="s">
        <v>202</v>
      </c>
      <c r="K239" s="11">
        <v>0.2</v>
      </c>
      <c r="L239" s="8">
        <v>22000000</v>
      </c>
      <c r="M239" s="7" t="s">
        <v>610</v>
      </c>
      <c r="N239" s="7" t="s">
        <v>178</v>
      </c>
      <c r="O239" s="7" t="s">
        <v>204</v>
      </c>
      <c r="P239" s="9">
        <v>44097.958333333336</v>
      </c>
      <c r="Q239" s="9">
        <v>44195.708333333336</v>
      </c>
      <c r="R239" s="7" t="s">
        <v>461</v>
      </c>
      <c r="S239" s="10">
        <v>43866</v>
      </c>
      <c r="T239" s="7">
        <v>13</v>
      </c>
      <c r="U239" s="7"/>
      <c r="V239" s="7"/>
      <c r="W239" s="7"/>
      <c r="X239" s="7"/>
      <c r="Y239" s="7"/>
      <c r="Z239" s="7"/>
    </row>
    <row r="240" spans="1:26" ht="14.25" customHeight="1" x14ac:dyDescent="0.15">
      <c r="A240" s="7">
        <v>4100</v>
      </c>
      <c r="B240" s="7" t="s">
        <v>4</v>
      </c>
      <c r="C240" s="7" t="s">
        <v>13</v>
      </c>
      <c r="D240" s="7" t="s">
        <v>856</v>
      </c>
      <c r="E240" s="7" t="s">
        <v>199</v>
      </c>
      <c r="F240" s="7" t="s">
        <v>207</v>
      </c>
      <c r="G240" s="7" t="s">
        <v>129</v>
      </c>
      <c r="H240" s="7" t="s">
        <v>238</v>
      </c>
      <c r="I240" s="7" t="s">
        <v>480</v>
      </c>
      <c r="J240" s="7" t="s">
        <v>202</v>
      </c>
      <c r="K240" s="7" t="s">
        <v>203</v>
      </c>
      <c r="L240" s="8">
        <v>5700000</v>
      </c>
      <c r="M240" s="7" t="s">
        <v>610</v>
      </c>
      <c r="N240" s="7" t="s">
        <v>178</v>
      </c>
      <c r="O240" s="7" t="s">
        <v>226</v>
      </c>
      <c r="P240" s="9">
        <v>44097.291666666664</v>
      </c>
      <c r="Q240" s="9">
        <v>44151.708333333336</v>
      </c>
      <c r="R240" s="7" t="s">
        <v>857</v>
      </c>
      <c r="S240" s="12">
        <v>44490</v>
      </c>
      <c r="T240" s="7">
        <v>305</v>
      </c>
      <c r="U240" s="7"/>
      <c r="V240" s="7"/>
      <c r="W240" s="7"/>
      <c r="X240" s="7"/>
      <c r="Y240" s="7"/>
      <c r="Z240" s="7"/>
    </row>
    <row r="241" spans="1:26" ht="14.25" customHeight="1" x14ac:dyDescent="0.15">
      <c r="A241" s="7">
        <v>3516</v>
      </c>
      <c r="B241" s="7" t="s">
        <v>4</v>
      </c>
      <c r="C241" s="7" t="s">
        <v>17</v>
      </c>
      <c r="D241" s="7" t="s">
        <v>858</v>
      </c>
      <c r="E241" s="7" t="s">
        <v>199</v>
      </c>
      <c r="F241" s="7" t="s">
        <v>207</v>
      </c>
      <c r="G241" s="7" t="s">
        <v>108</v>
      </c>
      <c r="H241" s="7" t="s">
        <v>238</v>
      </c>
      <c r="I241" s="7" t="s">
        <v>859</v>
      </c>
      <c r="J241" s="7" t="s">
        <v>239</v>
      </c>
      <c r="K241" s="11">
        <v>0.24</v>
      </c>
      <c r="L241" s="8">
        <v>15000000</v>
      </c>
      <c r="M241" s="7" t="s">
        <v>610</v>
      </c>
      <c r="N241" s="7" t="s">
        <v>178</v>
      </c>
      <c r="O241" s="7" t="s">
        <v>204</v>
      </c>
      <c r="P241" s="9">
        <v>44091.875</v>
      </c>
      <c r="Q241" s="9">
        <v>44131.708333333336</v>
      </c>
      <c r="R241" s="7" t="s">
        <v>782</v>
      </c>
      <c r="S241" s="12">
        <v>44337</v>
      </c>
      <c r="T241" s="7">
        <v>26</v>
      </c>
      <c r="U241" s="7"/>
      <c r="V241" s="7"/>
      <c r="W241" s="7"/>
      <c r="X241" s="7"/>
      <c r="Y241" s="7"/>
      <c r="Z241" s="7"/>
    </row>
    <row r="242" spans="1:26" ht="14.25" customHeight="1" x14ac:dyDescent="0.15">
      <c r="A242" s="7">
        <v>3957</v>
      </c>
      <c r="B242" s="7" t="s">
        <v>4</v>
      </c>
      <c r="C242" s="7" t="s">
        <v>33</v>
      </c>
      <c r="D242" s="7" t="s">
        <v>860</v>
      </c>
      <c r="E242" s="7" t="s">
        <v>199</v>
      </c>
      <c r="F242" s="7" t="s">
        <v>207</v>
      </c>
      <c r="G242" s="7" t="s">
        <v>80</v>
      </c>
      <c r="H242" s="7" t="s">
        <v>109</v>
      </c>
      <c r="I242" s="7" t="s">
        <v>861</v>
      </c>
      <c r="J242" s="7" t="s">
        <v>253</v>
      </c>
      <c r="K242" s="7" t="s">
        <v>203</v>
      </c>
      <c r="L242" s="8">
        <v>45000</v>
      </c>
      <c r="M242" s="7" t="s">
        <v>610</v>
      </c>
      <c r="N242" s="7" t="s">
        <v>178</v>
      </c>
      <c r="O242" s="7" t="s">
        <v>204</v>
      </c>
      <c r="P242" s="7"/>
      <c r="Q242" s="9">
        <v>44134</v>
      </c>
      <c r="R242" s="7" t="s">
        <v>770</v>
      </c>
      <c r="S242" s="12">
        <v>44276</v>
      </c>
      <c r="T242" s="7">
        <v>47</v>
      </c>
      <c r="U242" s="7"/>
      <c r="V242" s="7"/>
      <c r="W242" s="7"/>
      <c r="X242" s="7"/>
      <c r="Y242" s="7"/>
      <c r="Z242" s="7"/>
    </row>
    <row r="243" spans="1:26" ht="14.25" customHeight="1" x14ac:dyDescent="0.15">
      <c r="A243" s="7">
        <v>4178</v>
      </c>
      <c r="B243" s="7" t="s">
        <v>4</v>
      </c>
      <c r="C243" s="7" t="s">
        <v>53</v>
      </c>
      <c r="D243" s="7" t="s">
        <v>862</v>
      </c>
      <c r="E243" s="7" t="s">
        <v>199</v>
      </c>
      <c r="F243" s="7" t="s">
        <v>207</v>
      </c>
      <c r="G243" s="7" t="s">
        <v>66</v>
      </c>
      <c r="H243" s="7" t="s">
        <v>208</v>
      </c>
      <c r="I243" s="7" t="s">
        <v>863</v>
      </c>
      <c r="J243" s="7" t="s">
        <v>202</v>
      </c>
      <c r="K243" s="7" t="s">
        <v>203</v>
      </c>
      <c r="L243" s="8">
        <v>10000000</v>
      </c>
      <c r="M243" s="7" t="s">
        <v>610</v>
      </c>
      <c r="N243" s="7" t="s">
        <v>178</v>
      </c>
      <c r="O243" s="7" t="s">
        <v>210</v>
      </c>
      <c r="P243" s="9">
        <v>44082.291666666664</v>
      </c>
      <c r="Q243" s="9">
        <v>44155.625</v>
      </c>
      <c r="R243" s="7" t="s">
        <v>864</v>
      </c>
      <c r="S243" s="7" t="s">
        <v>865</v>
      </c>
      <c r="T243" s="7">
        <v>16</v>
      </c>
      <c r="U243" s="7"/>
      <c r="V243" s="7"/>
      <c r="W243" s="7"/>
      <c r="X243" s="7"/>
      <c r="Y243" s="7"/>
      <c r="Z243" s="7"/>
    </row>
    <row r="244" spans="1:26" ht="14.25" customHeight="1" x14ac:dyDescent="0.15">
      <c r="A244" s="7">
        <v>3909</v>
      </c>
      <c r="B244" s="7" t="s">
        <v>4</v>
      </c>
      <c r="C244" s="7" t="s">
        <v>29</v>
      </c>
      <c r="D244" s="7" t="s">
        <v>866</v>
      </c>
      <c r="E244" s="7" t="s">
        <v>468</v>
      </c>
      <c r="F244" s="7" t="s">
        <v>207</v>
      </c>
      <c r="G244" s="7" t="s">
        <v>174</v>
      </c>
      <c r="H244" s="7" t="s">
        <v>224</v>
      </c>
      <c r="I244" s="7" t="s">
        <v>867</v>
      </c>
      <c r="J244" s="7" t="s">
        <v>202</v>
      </c>
      <c r="K244" s="7" t="s">
        <v>203</v>
      </c>
      <c r="L244" s="8">
        <v>57000000</v>
      </c>
      <c r="M244" s="7" t="s">
        <v>610</v>
      </c>
      <c r="N244" s="7" t="s">
        <v>178</v>
      </c>
      <c r="O244" s="7" t="s">
        <v>226</v>
      </c>
      <c r="P244" s="9">
        <v>44077.291666666664</v>
      </c>
      <c r="Q244" s="9">
        <v>44133.708333333336</v>
      </c>
      <c r="R244" s="7" t="s">
        <v>868</v>
      </c>
      <c r="S244" s="10">
        <v>44253</v>
      </c>
      <c r="T244" s="7">
        <v>80</v>
      </c>
      <c r="U244" s="7"/>
      <c r="V244" s="7"/>
      <c r="W244" s="7"/>
      <c r="X244" s="7"/>
      <c r="Y244" s="7"/>
      <c r="Z244" s="7"/>
    </row>
    <row r="245" spans="1:26" ht="14.25" customHeight="1" x14ac:dyDescent="0.15">
      <c r="A245" s="7">
        <v>3906</v>
      </c>
      <c r="B245" s="7" t="s">
        <v>4</v>
      </c>
      <c r="C245" s="7" t="s">
        <v>29</v>
      </c>
      <c r="D245" s="7" t="s">
        <v>869</v>
      </c>
      <c r="E245" s="7" t="s">
        <v>199</v>
      </c>
      <c r="F245" s="7" t="s">
        <v>207</v>
      </c>
      <c r="G245" s="7" t="s">
        <v>174</v>
      </c>
      <c r="H245" s="7" t="s">
        <v>101</v>
      </c>
      <c r="I245" s="7" t="s">
        <v>870</v>
      </c>
      <c r="J245" s="7" t="s">
        <v>202</v>
      </c>
      <c r="K245" s="7" t="s">
        <v>203</v>
      </c>
      <c r="L245" s="8">
        <v>15000000</v>
      </c>
      <c r="M245" s="7" t="s">
        <v>610</v>
      </c>
      <c r="N245" s="7" t="s">
        <v>178</v>
      </c>
      <c r="O245" s="7" t="s">
        <v>226</v>
      </c>
      <c r="P245" s="9">
        <v>44076.291666666664</v>
      </c>
      <c r="Q245" s="9">
        <v>44165.708333333336</v>
      </c>
      <c r="R245" s="7" t="s">
        <v>871</v>
      </c>
      <c r="S245" s="7" t="s">
        <v>872</v>
      </c>
      <c r="T245" s="7">
        <v>9</v>
      </c>
      <c r="U245" s="7"/>
      <c r="V245" s="7"/>
      <c r="W245" s="7"/>
      <c r="X245" s="7"/>
      <c r="Y245" s="7"/>
      <c r="Z245" s="7"/>
    </row>
    <row r="246" spans="1:26" ht="14.25" customHeight="1" x14ac:dyDescent="0.15">
      <c r="A246" s="7">
        <v>3522</v>
      </c>
      <c r="B246" s="7" t="s">
        <v>4</v>
      </c>
      <c r="C246" s="7" t="s">
        <v>41</v>
      </c>
      <c r="D246" s="7" t="s">
        <v>873</v>
      </c>
      <c r="E246" s="7" t="s">
        <v>199</v>
      </c>
      <c r="F246" s="7" t="s">
        <v>215</v>
      </c>
      <c r="G246" s="7" t="s">
        <v>115</v>
      </c>
      <c r="H246" s="7" t="s">
        <v>311</v>
      </c>
      <c r="I246" s="7"/>
      <c r="J246" s="7" t="s">
        <v>111</v>
      </c>
      <c r="K246" s="11">
        <v>0.25</v>
      </c>
      <c r="L246" s="8">
        <v>50000000</v>
      </c>
      <c r="M246" s="7" t="s">
        <v>610</v>
      </c>
      <c r="N246" s="7" t="s">
        <v>178</v>
      </c>
      <c r="O246" s="7" t="s">
        <v>204</v>
      </c>
      <c r="P246" s="9">
        <v>44075.958333333336</v>
      </c>
      <c r="Q246" s="9">
        <v>44168.999305555553</v>
      </c>
      <c r="R246" s="7" t="s">
        <v>730</v>
      </c>
      <c r="S246" s="7" t="s">
        <v>874</v>
      </c>
      <c r="T246" s="7"/>
      <c r="U246" s="7"/>
      <c r="V246" s="7"/>
      <c r="W246" s="7"/>
      <c r="X246" s="7"/>
      <c r="Y246" s="7"/>
      <c r="Z246" s="7"/>
    </row>
    <row r="247" spans="1:26" ht="14.25" customHeight="1" x14ac:dyDescent="0.15">
      <c r="A247" s="7">
        <v>1563</v>
      </c>
      <c r="B247" s="7" t="s">
        <v>4</v>
      </c>
      <c r="C247" s="7" t="s">
        <v>45</v>
      </c>
      <c r="D247" s="7" t="s">
        <v>875</v>
      </c>
      <c r="E247" s="7" t="s">
        <v>199</v>
      </c>
      <c r="F247" s="7" t="s">
        <v>207</v>
      </c>
      <c r="G247" s="7" t="s">
        <v>161</v>
      </c>
      <c r="H247" s="7" t="s">
        <v>224</v>
      </c>
      <c r="I247" s="7" t="s">
        <v>876</v>
      </c>
      <c r="J247" s="7" t="s">
        <v>202</v>
      </c>
      <c r="K247" s="7" t="s">
        <v>203</v>
      </c>
      <c r="L247" s="8">
        <v>2725000</v>
      </c>
      <c r="M247" s="7" t="s">
        <v>610</v>
      </c>
      <c r="N247" s="7" t="s">
        <v>178</v>
      </c>
      <c r="O247" s="7" t="s">
        <v>204</v>
      </c>
      <c r="P247" s="9">
        <v>44075.291666666664</v>
      </c>
      <c r="Q247" s="9">
        <v>44106</v>
      </c>
      <c r="R247" s="7" t="s">
        <v>614</v>
      </c>
      <c r="S247" s="10">
        <v>44219</v>
      </c>
      <c r="T247" s="7">
        <v>31</v>
      </c>
      <c r="U247" s="7"/>
      <c r="V247" s="7"/>
      <c r="W247" s="7"/>
      <c r="X247" s="7"/>
      <c r="Y247" s="7"/>
      <c r="Z247" s="7"/>
    </row>
    <row r="248" spans="1:26" ht="14.25" customHeight="1" x14ac:dyDescent="0.15">
      <c r="A248" s="7">
        <v>3642</v>
      </c>
      <c r="B248" s="7" t="s">
        <v>4</v>
      </c>
      <c r="C248" s="7" t="s">
        <v>21</v>
      </c>
      <c r="D248" s="7" t="s">
        <v>877</v>
      </c>
      <c r="E248" s="7" t="s">
        <v>199</v>
      </c>
      <c r="F248" s="7" t="s">
        <v>207</v>
      </c>
      <c r="G248" s="7" t="s">
        <v>62</v>
      </c>
      <c r="H248" s="7" t="s">
        <v>238</v>
      </c>
      <c r="I248" s="7"/>
      <c r="J248" s="7" t="s">
        <v>202</v>
      </c>
      <c r="K248" s="7" t="s">
        <v>203</v>
      </c>
      <c r="L248" s="8">
        <v>12000000</v>
      </c>
      <c r="M248" s="7" t="s">
        <v>610</v>
      </c>
      <c r="N248" s="7" t="s">
        <v>178</v>
      </c>
      <c r="O248" s="7" t="s">
        <v>204</v>
      </c>
      <c r="P248" s="9">
        <v>44067.790972222225</v>
      </c>
      <c r="Q248" s="9">
        <v>44119.5</v>
      </c>
      <c r="R248" s="7" t="s">
        <v>645</v>
      </c>
      <c r="S248" s="10">
        <v>44067</v>
      </c>
      <c r="T248" s="7">
        <v>5</v>
      </c>
      <c r="U248" s="7"/>
      <c r="V248" s="7"/>
      <c r="W248" s="7"/>
      <c r="X248" s="7"/>
      <c r="Y248" s="7"/>
      <c r="Z248" s="7"/>
    </row>
    <row r="249" spans="1:26" ht="14.25" customHeight="1" x14ac:dyDescent="0.15">
      <c r="A249" s="7">
        <v>3447</v>
      </c>
      <c r="B249" s="7" t="s">
        <v>4</v>
      </c>
      <c r="C249" s="7" t="s">
        <v>15</v>
      </c>
      <c r="D249" s="7" t="s">
        <v>878</v>
      </c>
      <c r="E249" s="7" t="s">
        <v>199</v>
      </c>
      <c r="F249" s="7" t="s">
        <v>207</v>
      </c>
      <c r="G249" s="7" t="s">
        <v>162</v>
      </c>
      <c r="H249" s="7" t="s">
        <v>101</v>
      </c>
      <c r="I249" s="7"/>
      <c r="J249" s="7" t="s">
        <v>202</v>
      </c>
      <c r="K249" s="11">
        <v>0</v>
      </c>
      <c r="L249" s="8">
        <v>5000000</v>
      </c>
      <c r="M249" s="7" t="s">
        <v>610</v>
      </c>
      <c r="N249" s="7" t="s">
        <v>178</v>
      </c>
      <c r="O249" s="7" t="s">
        <v>210</v>
      </c>
      <c r="P249" s="9">
        <v>44065.130555555559</v>
      </c>
      <c r="Q249" s="9">
        <v>44377</v>
      </c>
      <c r="R249" s="7" t="s">
        <v>879</v>
      </c>
      <c r="S249" s="7" t="s">
        <v>880</v>
      </c>
      <c r="T249" s="7"/>
      <c r="U249" s="7"/>
      <c r="V249" s="7"/>
      <c r="W249" s="7"/>
      <c r="X249" s="7"/>
      <c r="Y249" s="7"/>
      <c r="Z249" s="7"/>
    </row>
    <row r="250" spans="1:26" ht="14.25" customHeight="1" x14ac:dyDescent="0.15">
      <c r="A250" s="7">
        <v>3504</v>
      </c>
      <c r="B250" s="7" t="s">
        <v>4</v>
      </c>
      <c r="C250" s="7" t="s">
        <v>10</v>
      </c>
      <c r="D250" s="7" t="s">
        <v>716</v>
      </c>
      <c r="E250" s="7" t="s">
        <v>199</v>
      </c>
      <c r="F250" s="7" t="s">
        <v>207</v>
      </c>
      <c r="G250" s="7" t="s">
        <v>94</v>
      </c>
      <c r="H250" s="7" t="s">
        <v>208</v>
      </c>
      <c r="I250" s="7" t="s">
        <v>717</v>
      </c>
      <c r="J250" s="7" t="s">
        <v>202</v>
      </c>
      <c r="K250" s="7" t="s">
        <v>203</v>
      </c>
      <c r="L250" s="8">
        <v>200000</v>
      </c>
      <c r="M250" s="7" t="s">
        <v>610</v>
      </c>
      <c r="N250" s="7" t="s">
        <v>178</v>
      </c>
      <c r="O250" s="7" t="s">
        <v>204</v>
      </c>
      <c r="P250" s="9">
        <v>44062.291666666664</v>
      </c>
      <c r="Q250" s="9">
        <v>44076.708333333336</v>
      </c>
      <c r="R250" s="7" t="s">
        <v>645</v>
      </c>
      <c r="S250" s="13">
        <v>44125</v>
      </c>
      <c r="T250" s="7">
        <v>2</v>
      </c>
      <c r="U250" s="7"/>
      <c r="V250" s="7"/>
      <c r="W250" s="7"/>
      <c r="X250" s="7"/>
      <c r="Y250" s="7"/>
      <c r="Z250" s="7"/>
    </row>
    <row r="251" spans="1:26" ht="14.25" customHeight="1" x14ac:dyDescent="0.15">
      <c r="A251" s="7">
        <v>1110</v>
      </c>
      <c r="B251" s="7" t="s">
        <v>4</v>
      </c>
      <c r="C251" s="7" t="s">
        <v>27</v>
      </c>
      <c r="D251" s="7" t="s">
        <v>881</v>
      </c>
      <c r="E251" s="7" t="s">
        <v>199</v>
      </c>
      <c r="F251" s="7" t="s">
        <v>207</v>
      </c>
      <c r="G251" s="7" t="s">
        <v>62</v>
      </c>
      <c r="H251" s="7" t="s">
        <v>111</v>
      </c>
      <c r="I251" s="7" t="s">
        <v>630</v>
      </c>
      <c r="J251" s="7" t="s">
        <v>202</v>
      </c>
      <c r="K251" s="7" t="s">
        <v>203</v>
      </c>
      <c r="L251" s="8">
        <v>2576000</v>
      </c>
      <c r="M251" s="7" t="s">
        <v>610</v>
      </c>
      <c r="N251" s="7" t="s">
        <v>178</v>
      </c>
      <c r="O251" s="7" t="s">
        <v>204</v>
      </c>
      <c r="P251" s="9">
        <v>44057.291666666664</v>
      </c>
      <c r="Q251" s="9">
        <v>44092.708333333336</v>
      </c>
      <c r="R251" s="7" t="s">
        <v>229</v>
      </c>
      <c r="S251" s="7" t="s">
        <v>882</v>
      </c>
      <c r="T251" s="7">
        <v>16</v>
      </c>
      <c r="U251" s="7"/>
      <c r="V251" s="7"/>
      <c r="W251" s="7"/>
      <c r="X251" s="7"/>
      <c r="Y251" s="7"/>
      <c r="Z251" s="7"/>
    </row>
    <row r="252" spans="1:26" ht="14.25" customHeight="1" x14ac:dyDescent="0.15">
      <c r="A252" s="7">
        <v>3423</v>
      </c>
      <c r="B252" s="7" t="s">
        <v>4</v>
      </c>
      <c r="C252" s="7" t="s">
        <v>11</v>
      </c>
      <c r="D252" s="7" t="s">
        <v>883</v>
      </c>
      <c r="E252" s="7" t="s">
        <v>199</v>
      </c>
      <c r="F252" s="7" t="s">
        <v>207</v>
      </c>
      <c r="G252" s="7" t="s">
        <v>74</v>
      </c>
      <c r="H252" s="7" t="s">
        <v>111</v>
      </c>
      <c r="I252" s="7" t="s">
        <v>228</v>
      </c>
      <c r="J252" s="7" t="s">
        <v>202</v>
      </c>
      <c r="K252" s="11">
        <v>0.25</v>
      </c>
      <c r="L252" s="8">
        <v>7500000</v>
      </c>
      <c r="M252" s="7" t="s">
        <v>610</v>
      </c>
      <c r="N252" s="7" t="s">
        <v>178</v>
      </c>
      <c r="O252" s="7" t="s">
        <v>204</v>
      </c>
      <c r="P252" s="9">
        <v>44056.291666666664</v>
      </c>
      <c r="Q252" s="9">
        <v>44106.708333333336</v>
      </c>
      <c r="R252" s="7" t="s">
        <v>461</v>
      </c>
      <c r="S252" s="7" t="s">
        <v>884</v>
      </c>
      <c r="T252" s="7">
        <v>8</v>
      </c>
      <c r="U252" s="7"/>
      <c r="V252" s="7"/>
      <c r="W252" s="7"/>
      <c r="X252" s="7"/>
      <c r="Y252" s="7"/>
      <c r="Z252" s="7"/>
    </row>
    <row r="253" spans="1:26" ht="14.25" customHeight="1" x14ac:dyDescent="0.15">
      <c r="A253" s="7">
        <v>3417</v>
      </c>
      <c r="B253" s="7" t="s">
        <v>4</v>
      </c>
      <c r="C253" s="7" t="s">
        <v>11</v>
      </c>
      <c r="D253" s="7" t="s">
        <v>885</v>
      </c>
      <c r="E253" s="7" t="s">
        <v>199</v>
      </c>
      <c r="F253" s="7" t="s">
        <v>207</v>
      </c>
      <c r="G253" s="7" t="s">
        <v>74</v>
      </c>
      <c r="H253" s="7" t="s">
        <v>111</v>
      </c>
      <c r="I253" s="7" t="s">
        <v>886</v>
      </c>
      <c r="J253" s="7" t="s">
        <v>202</v>
      </c>
      <c r="K253" s="11">
        <v>0.25</v>
      </c>
      <c r="L253" s="8">
        <v>7500000</v>
      </c>
      <c r="M253" s="7" t="s">
        <v>610</v>
      </c>
      <c r="N253" s="7" t="s">
        <v>178</v>
      </c>
      <c r="O253" s="7" t="s">
        <v>204</v>
      </c>
      <c r="P253" s="9">
        <v>44054.291666666664</v>
      </c>
      <c r="Q253" s="9">
        <v>44092.708333333336</v>
      </c>
      <c r="R253" s="7" t="s">
        <v>461</v>
      </c>
      <c r="S253" s="7" t="s">
        <v>887</v>
      </c>
      <c r="T253" s="7">
        <v>31</v>
      </c>
      <c r="U253" s="7"/>
      <c r="V253" s="7"/>
      <c r="W253" s="7"/>
      <c r="X253" s="7"/>
      <c r="Y253" s="7"/>
      <c r="Z253" s="7"/>
    </row>
    <row r="254" spans="1:26" ht="14.25" customHeight="1" x14ac:dyDescent="0.15">
      <c r="A254" s="7">
        <v>3369</v>
      </c>
      <c r="B254" s="7" t="s">
        <v>4</v>
      </c>
      <c r="C254" s="7" t="s">
        <v>54</v>
      </c>
      <c r="D254" s="7" t="s">
        <v>621</v>
      </c>
      <c r="E254" s="7" t="s">
        <v>199</v>
      </c>
      <c r="F254" s="7" t="s">
        <v>207</v>
      </c>
      <c r="G254" s="7" t="s">
        <v>62</v>
      </c>
      <c r="H254" s="7" t="s">
        <v>238</v>
      </c>
      <c r="I254" s="7" t="s">
        <v>888</v>
      </c>
      <c r="J254" s="7" t="s">
        <v>202</v>
      </c>
      <c r="K254" s="7" t="s">
        <v>203</v>
      </c>
      <c r="L254" s="8">
        <v>1100000</v>
      </c>
      <c r="M254" s="7" t="s">
        <v>610</v>
      </c>
      <c r="N254" s="7" t="s">
        <v>178</v>
      </c>
      <c r="O254" s="7" t="s">
        <v>226</v>
      </c>
      <c r="P254" s="9">
        <v>44053.291666666664</v>
      </c>
      <c r="Q254" s="9">
        <v>44085.208333333336</v>
      </c>
      <c r="R254" s="7" t="s">
        <v>889</v>
      </c>
      <c r="S254" s="12">
        <v>44550</v>
      </c>
      <c r="T254" s="7">
        <v>5</v>
      </c>
      <c r="U254" s="7"/>
      <c r="V254" s="7"/>
      <c r="W254" s="7"/>
      <c r="X254" s="7"/>
      <c r="Y254" s="7"/>
      <c r="Z254" s="7"/>
    </row>
    <row r="255" spans="1:26" ht="14.25" customHeight="1" x14ac:dyDescent="0.15">
      <c r="A255" s="7">
        <v>2877</v>
      </c>
      <c r="B255" s="7" t="s">
        <v>4</v>
      </c>
      <c r="C255" s="7" t="s">
        <v>7</v>
      </c>
      <c r="D255" s="7" t="s">
        <v>890</v>
      </c>
      <c r="E255" s="7" t="s">
        <v>199</v>
      </c>
      <c r="F255" s="7" t="s">
        <v>207</v>
      </c>
      <c r="G255" s="7" t="s">
        <v>168</v>
      </c>
      <c r="H255" s="7" t="s">
        <v>891</v>
      </c>
      <c r="I255" s="7" t="s">
        <v>892</v>
      </c>
      <c r="J255" s="7" t="s">
        <v>202</v>
      </c>
      <c r="K255" s="7" t="s">
        <v>203</v>
      </c>
      <c r="L255" s="8">
        <v>1200000</v>
      </c>
      <c r="M255" s="7" t="s">
        <v>610</v>
      </c>
      <c r="N255" s="7" t="s">
        <v>178</v>
      </c>
      <c r="O255" s="7" t="s">
        <v>226</v>
      </c>
      <c r="P255" s="9">
        <v>44050.291666666664</v>
      </c>
      <c r="Q255" s="9">
        <v>44111.708333333336</v>
      </c>
      <c r="R255" s="7" t="s">
        <v>893</v>
      </c>
      <c r="S255" s="7" t="s">
        <v>894</v>
      </c>
      <c r="T255" s="7">
        <v>18</v>
      </c>
      <c r="U255" s="7"/>
      <c r="V255" s="7"/>
      <c r="W255" s="7"/>
      <c r="X255" s="7"/>
      <c r="Y255" s="7"/>
      <c r="Z255" s="7"/>
    </row>
    <row r="256" spans="1:26" ht="14.25" customHeight="1" x14ac:dyDescent="0.15">
      <c r="A256" s="7">
        <v>3309</v>
      </c>
      <c r="B256" s="7" t="s">
        <v>3</v>
      </c>
      <c r="C256" s="7" t="s">
        <v>34</v>
      </c>
      <c r="D256" s="7" t="s">
        <v>895</v>
      </c>
      <c r="E256" s="7" t="s">
        <v>274</v>
      </c>
      <c r="F256" s="7" t="s">
        <v>207</v>
      </c>
      <c r="G256" s="7" t="s">
        <v>80</v>
      </c>
      <c r="H256" s="7" t="s">
        <v>896</v>
      </c>
      <c r="I256" s="7"/>
      <c r="J256" s="7" t="s">
        <v>202</v>
      </c>
      <c r="K256" s="11">
        <v>0.25</v>
      </c>
      <c r="L256" s="8">
        <v>2500000</v>
      </c>
      <c r="M256" s="7" t="s">
        <v>610</v>
      </c>
      <c r="N256" s="7" t="s">
        <v>178</v>
      </c>
      <c r="O256" s="7" t="s">
        <v>210</v>
      </c>
      <c r="P256" s="9">
        <v>44046.291666666664</v>
      </c>
      <c r="Q256" s="7" t="s">
        <v>240</v>
      </c>
      <c r="R256" s="7" t="s">
        <v>897</v>
      </c>
      <c r="S256" s="7" t="s">
        <v>897</v>
      </c>
      <c r="T256" s="7"/>
      <c r="U256" s="7"/>
      <c r="V256" s="7"/>
      <c r="W256" s="7"/>
      <c r="X256" s="7"/>
      <c r="Y256" s="7"/>
      <c r="Z256" s="7"/>
    </row>
    <row r="257" spans="1:26" ht="14.25" customHeight="1" x14ac:dyDescent="0.15">
      <c r="A257" s="7">
        <v>3300</v>
      </c>
      <c r="B257" s="7" t="s">
        <v>3</v>
      </c>
      <c r="C257" s="7" t="s">
        <v>34</v>
      </c>
      <c r="D257" s="7" t="s">
        <v>898</v>
      </c>
      <c r="E257" s="7" t="s">
        <v>274</v>
      </c>
      <c r="F257" s="7" t="s">
        <v>207</v>
      </c>
      <c r="G257" s="7" t="s">
        <v>80</v>
      </c>
      <c r="H257" s="7" t="s">
        <v>896</v>
      </c>
      <c r="I257" s="7" t="s">
        <v>899</v>
      </c>
      <c r="J257" s="7" t="s">
        <v>202</v>
      </c>
      <c r="K257" s="11">
        <v>0.25</v>
      </c>
      <c r="L257" s="8">
        <v>6250000</v>
      </c>
      <c r="M257" s="7" t="s">
        <v>610</v>
      </c>
      <c r="N257" s="7" t="s">
        <v>178</v>
      </c>
      <c r="O257" s="7" t="s">
        <v>210</v>
      </c>
      <c r="P257" s="9">
        <v>44046.291666666664</v>
      </c>
      <c r="Q257" s="7" t="s">
        <v>240</v>
      </c>
      <c r="R257" s="7" t="s">
        <v>897</v>
      </c>
      <c r="S257" s="7" t="s">
        <v>391</v>
      </c>
      <c r="T257" s="7"/>
      <c r="U257" s="7"/>
      <c r="V257" s="7"/>
      <c r="W257" s="7"/>
      <c r="X257" s="7"/>
      <c r="Y257" s="7"/>
      <c r="Z257" s="7"/>
    </row>
    <row r="258" spans="1:26" ht="14.25" customHeight="1" x14ac:dyDescent="0.15">
      <c r="A258" s="7">
        <v>2955</v>
      </c>
      <c r="B258" s="7" t="s">
        <v>4</v>
      </c>
      <c r="C258" s="7" t="s">
        <v>45</v>
      </c>
      <c r="D258" s="7" t="s">
        <v>900</v>
      </c>
      <c r="E258" s="7" t="s">
        <v>274</v>
      </c>
      <c r="F258" s="7" t="s">
        <v>207</v>
      </c>
      <c r="G258" s="7" t="s">
        <v>150</v>
      </c>
      <c r="H258" s="7" t="s">
        <v>109</v>
      </c>
      <c r="I258" s="7" t="s">
        <v>901</v>
      </c>
      <c r="J258" s="7" t="s">
        <v>202</v>
      </c>
      <c r="K258" s="7" t="s">
        <v>203</v>
      </c>
      <c r="L258" s="8">
        <v>472000</v>
      </c>
      <c r="M258" s="7" t="s">
        <v>610</v>
      </c>
      <c r="N258" s="7" t="s">
        <v>178</v>
      </c>
      <c r="O258" s="7" t="s">
        <v>204</v>
      </c>
      <c r="P258" s="9">
        <v>44046.291666666664</v>
      </c>
      <c r="Q258" s="9">
        <v>44117.625</v>
      </c>
      <c r="R258" s="7" t="s">
        <v>229</v>
      </c>
      <c r="S258" s="12">
        <v>44307</v>
      </c>
      <c r="T258" s="7">
        <v>641</v>
      </c>
      <c r="U258" s="7"/>
      <c r="V258" s="7"/>
      <c r="W258" s="7"/>
      <c r="X258" s="7"/>
      <c r="Y258" s="7"/>
      <c r="Z258" s="7"/>
    </row>
    <row r="259" spans="1:26" ht="14.25" customHeight="1" x14ac:dyDescent="0.15">
      <c r="A259" s="7">
        <v>2943</v>
      </c>
      <c r="B259" s="7" t="s">
        <v>4</v>
      </c>
      <c r="C259" s="7" t="s">
        <v>45</v>
      </c>
      <c r="D259" s="7" t="s">
        <v>902</v>
      </c>
      <c r="E259" s="7" t="s">
        <v>274</v>
      </c>
      <c r="F259" s="7" t="s">
        <v>207</v>
      </c>
      <c r="G259" s="7" t="s">
        <v>150</v>
      </c>
      <c r="H259" s="7" t="s">
        <v>109</v>
      </c>
      <c r="I259" s="7" t="s">
        <v>781</v>
      </c>
      <c r="J259" s="7" t="s">
        <v>202</v>
      </c>
      <c r="K259" s="7" t="s">
        <v>203</v>
      </c>
      <c r="L259" s="8">
        <v>130000</v>
      </c>
      <c r="M259" s="7" t="s">
        <v>610</v>
      </c>
      <c r="N259" s="7" t="s">
        <v>178</v>
      </c>
      <c r="O259" s="7" t="s">
        <v>204</v>
      </c>
      <c r="P259" s="9">
        <v>44046.291666666664</v>
      </c>
      <c r="Q259" s="9">
        <v>44117.625</v>
      </c>
      <c r="R259" s="7" t="s">
        <v>782</v>
      </c>
      <c r="S259" s="12">
        <v>44307</v>
      </c>
      <c r="T259" s="7">
        <v>124</v>
      </c>
      <c r="U259" s="7"/>
      <c r="V259" s="7"/>
      <c r="W259" s="7"/>
      <c r="X259" s="7"/>
      <c r="Y259" s="7"/>
      <c r="Z259" s="7"/>
    </row>
    <row r="260" spans="1:26" ht="14.25" customHeight="1" x14ac:dyDescent="0.15">
      <c r="A260" s="7">
        <v>2937</v>
      </c>
      <c r="B260" s="7" t="s">
        <v>4</v>
      </c>
      <c r="C260" s="7" t="s">
        <v>45</v>
      </c>
      <c r="D260" s="7" t="s">
        <v>903</v>
      </c>
      <c r="E260" s="7" t="s">
        <v>274</v>
      </c>
      <c r="F260" s="7" t="s">
        <v>207</v>
      </c>
      <c r="G260" s="7" t="s">
        <v>150</v>
      </c>
      <c r="H260" s="7" t="s">
        <v>109</v>
      </c>
      <c r="I260" s="7" t="s">
        <v>786</v>
      </c>
      <c r="J260" s="7" t="s">
        <v>202</v>
      </c>
      <c r="K260" s="7" t="s">
        <v>203</v>
      </c>
      <c r="L260" s="8">
        <v>1400000</v>
      </c>
      <c r="M260" s="7" t="s">
        <v>610</v>
      </c>
      <c r="N260" s="7" t="s">
        <v>178</v>
      </c>
      <c r="O260" s="7" t="s">
        <v>204</v>
      </c>
      <c r="P260" s="9">
        <v>44046.291666666664</v>
      </c>
      <c r="Q260" s="9">
        <v>44117.625</v>
      </c>
      <c r="R260" s="7" t="s">
        <v>782</v>
      </c>
      <c r="S260" s="12">
        <v>44307</v>
      </c>
      <c r="T260" s="7">
        <v>498</v>
      </c>
      <c r="U260" s="7"/>
      <c r="V260" s="7"/>
      <c r="W260" s="7"/>
      <c r="X260" s="7"/>
      <c r="Y260" s="7"/>
      <c r="Z260" s="7"/>
    </row>
    <row r="261" spans="1:26" ht="14.25" customHeight="1" x14ac:dyDescent="0.15">
      <c r="A261" s="7">
        <v>2925</v>
      </c>
      <c r="B261" s="7" t="s">
        <v>4</v>
      </c>
      <c r="C261" s="7" t="s">
        <v>45</v>
      </c>
      <c r="D261" s="7" t="s">
        <v>904</v>
      </c>
      <c r="E261" s="7" t="s">
        <v>274</v>
      </c>
      <c r="F261" s="7" t="s">
        <v>207</v>
      </c>
      <c r="G261" s="7" t="s">
        <v>150</v>
      </c>
      <c r="H261" s="7" t="s">
        <v>109</v>
      </c>
      <c r="I261" s="7" t="s">
        <v>905</v>
      </c>
      <c r="J261" s="7" t="s">
        <v>111</v>
      </c>
      <c r="K261" s="7" t="s">
        <v>203</v>
      </c>
      <c r="L261" s="8">
        <v>500000</v>
      </c>
      <c r="M261" s="7" t="s">
        <v>610</v>
      </c>
      <c r="N261" s="7" t="s">
        <v>178</v>
      </c>
      <c r="O261" s="7" t="s">
        <v>204</v>
      </c>
      <c r="P261" s="9">
        <v>44046.291666666664</v>
      </c>
      <c r="Q261" s="9">
        <v>44117.625</v>
      </c>
      <c r="R261" s="7" t="s">
        <v>782</v>
      </c>
      <c r="S261" s="12">
        <v>44307</v>
      </c>
      <c r="T261" s="7">
        <v>75</v>
      </c>
      <c r="U261" s="7"/>
      <c r="V261" s="7"/>
      <c r="W261" s="7"/>
      <c r="X261" s="7"/>
      <c r="Y261" s="7"/>
      <c r="Z261" s="7"/>
    </row>
    <row r="262" spans="1:26" ht="14.25" customHeight="1" x14ac:dyDescent="0.15">
      <c r="A262" s="7">
        <v>3120</v>
      </c>
      <c r="B262" s="7" t="s">
        <v>4</v>
      </c>
      <c r="C262" s="7" t="s">
        <v>27</v>
      </c>
      <c r="D262" s="7" t="s">
        <v>906</v>
      </c>
      <c r="E262" s="7" t="s">
        <v>199</v>
      </c>
      <c r="F262" s="7" t="s">
        <v>207</v>
      </c>
      <c r="G262" s="7" t="s">
        <v>171</v>
      </c>
      <c r="H262" s="7" t="s">
        <v>503</v>
      </c>
      <c r="I262" s="7" t="s">
        <v>907</v>
      </c>
      <c r="J262" s="7" t="s">
        <v>202</v>
      </c>
      <c r="K262" s="7" t="s">
        <v>203</v>
      </c>
      <c r="L262" s="8">
        <v>600000</v>
      </c>
      <c r="M262" s="7" t="s">
        <v>610</v>
      </c>
      <c r="N262" s="7" t="s">
        <v>178</v>
      </c>
      <c r="O262" s="7" t="s">
        <v>210</v>
      </c>
      <c r="P262" s="9">
        <v>44044.291666666664</v>
      </c>
      <c r="Q262" s="9">
        <v>44075.708333333336</v>
      </c>
      <c r="R262" s="7" t="s">
        <v>908</v>
      </c>
      <c r="S262" s="12">
        <v>44489</v>
      </c>
      <c r="T262" s="7">
        <v>45</v>
      </c>
      <c r="U262" s="7"/>
      <c r="V262" s="7"/>
      <c r="W262" s="7"/>
      <c r="X262" s="7"/>
      <c r="Y262" s="7"/>
      <c r="Z262" s="7"/>
    </row>
    <row r="263" spans="1:26" ht="14.25" customHeight="1" x14ac:dyDescent="0.15">
      <c r="A263" s="7">
        <v>3213</v>
      </c>
      <c r="B263" s="7" t="s">
        <v>3</v>
      </c>
      <c r="C263" s="7" t="s">
        <v>34</v>
      </c>
      <c r="D263" s="7" t="s">
        <v>909</v>
      </c>
      <c r="E263" s="7" t="s">
        <v>199</v>
      </c>
      <c r="F263" s="7" t="s">
        <v>215</v>
      </c>
      <c r="G263" s="7" t="s">
        <v>62</v>
      </c>
      <c r="H263" s="7" t="s">
        <v>485</v>
      </c>
      <c r="I263" s="7" t="s">
        <v>910</v>
      </c>
      <c r="J263" s="7" t="s">
        <v>202</v>
      </c>
      <c r="K263" s="7" t="s">
        <v>203</v>
      </c>
      <c r="L263" s="8">
        <v>5000000</v>
      </c>
      <c r="M263" s="7" t="s">
        <v>610</v>
      </c>
      <c r="N263" s="7" t="s">
        <v>178</v>
      </c>
      <c r="O263" s="7" t="s">
        <v>204</v>
      </c>
      <c r="P263" s="9">
        <v>44042.729166666664</v>
      </c>
      <c r="Q263" s="9">
        <v>44562.999305555553</v>
      </c>
      <c r="R263" s="7" t="s">
        <v>911</v>
      </c>
      <c r="S263" s="7" t="s">
        <v>912</v>
      </c>
      <c r="T263" s="7"/>
      <c r="U263" s="7"/>
      <c r="V263" s="7"/>
      <c r="W263" s="7"/>
      <c r="X263" s="7"/>
      <c r="Y263" s="7"/>
      <c r="Z263" s="7"/>
    </row>
    <row r="264" spans="1:26" ht="14.25" customHeight="1" x14ac:dyDescent="0.15">
      <c r="A264" s="7">
        <v>2910</v>
      </c>
      <c r="B264" s="7" t="s">
        <v>4</v>
      </c>
      <c r="C264" s="7" t="s">
        <v>46</v>
      </c>
      <c r="D264" s="7" t="s">
        <v>913</v>
      </c>
      <c r="E264" s="7" t="s">
        <v>199</v>
      </c>
      <c r="F264" s="7" t="s">
        <v>207</v>
      </c>
      <c r="G264" s="7" t="s">
        <v>80</v>
      </c>
      <c r="H264" s="7" t="s">
        <v>224</v>
      </c>
      <c r="I264" s="7"/>
      <c r="J264" s="7" t="s">
        <v>202</v>
      </c>
      <c r="K264" s="11">
        <v>0.15</v>
      </c>
      <c r="L264" s="7"/>
      <c r="M264" s="7" t="s">
        <v>610</v>
      </c>
      <c r="N264" s="7" t="s">
        <v>178</v>
      </c>
      <c r="O264" s="7" t="s">
        <v>204</v>
      </c>
      <c r="P264" s="7" t="s">
        <v>914</v>
      </c>
      <c r="Q264" s="9">
        <v>44197</v>
      </c>
      <c r="R264" s="7" t="s">
        <v>229</v>
      </c>
      <c r="S264" s="7"/>
      <c r="T264" s="7">
        <v>49</v>
      </c>
      <c r="U264" s="7"/>
      <c r="V264" s="7"/>
      <c r="W264" s="7"/>
      <c r="X264" s="7"/>
      <c r="Y264" s="7"/>
      <c r="Z264" s="7"/>
    </row>
    <row r="265" spans="1:26" ht="14.25" customHeight="1" x14ac:dyDescent="0.15">
      <c r="A265" s="7">
        <v>3168</v>
      </c>
      <c r="B265" s="7" t="s">
        <v>4</v>
      </c>
      <c r="C265" s="7" t="s">
        <v>24</v>
      </c>
      <c r="D265" s="7" t="s">
        <v>915</v>
      </c>
      <c r="E265" s="7"/>
      <c r="F265" s="7" t="s">
        <v>215</v>
      </c>
      <c r="G265" s="7" t="s">
        <v>80</v>
      </c>
      <c r="H265" s="7"/>
      <c r="I265" s="7" t="s">
        <v>916</v>
      </c>
      <c r="J265" s="7"/>
      <c r="K265" s="7" t="s">
        <v>203</v>
      </c>
      <c r="L265" s="8">
        <v>1540000</v>
      </c>
      <c r="M265" s="7" t="s">
        <v>610</v>
      </c>
      <c r="N265" s="7" t="s">
        <v>178</v>
      </c>
      <c r="O265" s="7"/>
      <c r="P265" s="9">
        <v>44041.291666666664</v>
      </c>
      <c r="Q265" s="9">
        <v>44089</v>
      </c>
      <c r="R265" s="7" t="s">
        <v>917</v>
      </c>
      <c r="S265" s="7" t="s">
        <v>918</v>
      </c>
      <c r="T265" s="7"/>
      <c r="U265" s="7"/>
      <c r="V265" s="7"/>
      <c r="W265" s="7"/>
      <c r="X265" s="7"/>
      <c r="Y265" s="7"/>
      <c r="Z265" s="7"/>
    </row>
    <row r="266" spans="1:26" ht="14.25" customHeight="1" x14ac:dyDescent="0.15">
      <c r="A266" s="7">
        <v>3117</v>
      </c>
      <c r="B266" s="7" t="s">
        <v>4</v>
      </c>
      <c r="C266" s="7" t="s">
        <v>11</v>
      </c>
      <c r="D266" s="7" t="s">
        <v>919</v>
      </c>
      <c r="E266" s="7" t="s">
        <v>199</v>
      </c>
      <c r="F266" s="7" t="s">
        <v>207</v>
      </c>
      <c r="G266" s="7" t="s">
        <v>74</v>
      </c>
      <c r="H266" s="7" t="s">
        <v>111</v>
      </c>
      <c r="I266" s="7" t="s">
        <v>920</v>
      </c>
      <c r="J266" s="7" t="s">
        <v>202</v>
      </c>
      <c r="K266" s="11">
        <v>0.2</v>
      </c>
      <c r="L266" s="8">
        <v>9500000</v>
      </c>
      <c r="M266" s="7" t="s">
        <v>610</v>
      </c>
      <c r="N266" s="7" t="s">
        <v>178</v>
      </c>
      <c r="O266" s="7" t="s">
        <v>204</v>
      </c>
      <c r="P266" s="9">
        <v>44040.291666666664</v>
      </c>
      <c r="Q266" s="9">
        <v>44109.708333333336</v>
      </c>
      <c r="R266" s="7" t="s">
        <v>461</v>
      </c>
      <c r="S266" s="7" t="s">
        <v>884</v>
      </c>
      <c r="T266" s="7">
        <v>11</v>
      </c>
      <c r="U266" s="7"/>
      <c r="V266" s="7"/>
      <c r="W266" s="7"/>
      <c r="X266" s="7"/>
      <c r="Y266" s="7"/>
      <c r="Z266" s="7"/>
    </row>
    <row r="267" spans="1:26" ht="14.25" customHeight="1" x14ac:dyDescent="0.15">
      <c r="A267" s="7">
        <v>3087</v>
      </c>
      <c r="B267" s="7" t="s">
        <v>4</v>
      </c>
      <c r="C267" s="7" t="s">
        <v>11</v>
      </c>
      <c r="D267" s="7" t="s">
        <v>921</v>
      </c>
      <c r="E267" s="7" t="s">
        <v>199</v>
      </c>
      <c r="F267" s="7" t="s">
        <v>207</v>
      </c>
      <c r="G267" s="7" t="s">
        <v>74</v>
      </c>
      <c r="H267" s="7" t="s">
        <v>103</v>
      </c>
      <c r="I267" s="7" t="s">
        <v>922</v>
      </c>
      <c r="J267" s="7" t="s">
        <v>202</v>
      </c>
      <c r="K267" s="7" t="s">
        <v>203</v>
      </c>
      <c r="L267" s="8">
        <v>20000000</v>
      </c>
      <c r="M267" s="7" t="s">
        <v>610</v>
      </c>
      <c r="N267" s="7" t="s">
        <v>178</v>
      </c>
      <c r="O267" s="7" t="s">
        <v>204</v>
      </c>
      <c r="P267" s="9">
        <v>44039.291666666664</v>
      </c>
      <c r="Q267" s="9">
        <v>44099.708333333336</v>
      </c>
      <c r="R267" s="7" t="s">
        <v>461</v>
      </c>
      <c r="S267" s="7" t="s">
        <v>923</v>
      </c>
      <c r="T267" s="7">
        <v>4</v>
      </c>
      <c r="U267" s="7"/>
      <c r="V267" s="7"/>
      <c r="W267" s="7"/>
      <c r="X267" s="7"/>
      <c r="Y267" s="7"/>
      <c r="Z267" s="7"/>
    </row>
    <row r="268" spans="1:26" ht="14.25" customHeight="1" x14ac:dyDescent="0.15">
      <c r="A268" s="7">
        <v>3075</v>
      </c>
      <c r="B268" s="7" t="s">
        <v>4</v>
      </c>
      <c r="C268" s="7" t="s">
        <v>11</v>
      </c>
      <c r="D268" s="7" t="s">
        <v>924</v>
      </c>
      <c r="E268" s="7" t="s">
        <v>199</v>
      </c>
      <c r="F268" s="7" t="s">
        <v>207</v>
      </c>
      <c r="G268" s="7" t="s">
        <v>74</v>
      </c>
      <c r="H268" s="7" t="s">
        <v>111</v>
      </c>
      <c r="I268" s="7" t="s">
        <v>922</v>
      </c>
      <c r="J268" s="7" t="s">
        <v>202</v>
      </c>
      <c r="K268" s="11">
        <v>0.5</v>
      </c>
      <c r="L268" s="8">
        <v>15069250</v>
      </c>
      <c r="M268" s="7" t="s">
        <v>610</v>
      </c>
      <c r="N268" s="7" t="s">
        <v>178</v>
      </c>
      <c r="O268" s="7" t="s">
        <v>204</v>
      </c>
      <c r="P268" s="9">
        <v>44036.291666666664</v>
      </c>
      <c r="Q268" s="9">
        <v>44134.708333333336</v>
      </c>
      <c r="R268" s="7" t="s">
        <v>461</v>
      </c>
      <c r="S268" s="7" t="s">
        <v>925</v>
      </c>
      <c r="T268" s="7">
        <v>28</v>
      </c>
      <c r="U268" s="7"/>
      <c r="V268" s="7"/>
      <c r="W268" s="7"/>
      <c r="X268" s="7"/>
      <c r="Y268" s="7"/>
      <c r="Z268" s="7"/>
    </row>
    <row r="269" spans="1:26" ht="14.25" customHeight="1" x14ac:dyDescent="0.15">
      <c r="A269" s="7">
        <v>3072</v>
      </c>
      <c r="B269" s="7" t="s">
        <v>4</v>
      </c>
      <c r="C269" s="7" t="s">
        <v>11</v>
      </c>
      <c r="D269" s="7" t="s">
        <v>926</v>
      </c>
      <c r="E269" s="7" t="s">
        <v>199</v>
      </c>
      <c r="F269" s="7" t="s">
        <v>207</v>
      </c>
      <c r="G269" s="7" t="s">
        <v>74</v>
      </c>
      <c r="H269" s="7" t="s">
        <v>111</v>
      </c>
      <c r="I269" s="7" t="s">
        <v>922</v>
      </c>
      <c r="J269" s="7" t="s">
        <v>202</v>
      </c>
      <c r="K269" s="11">
        <v>0.5</v>
      </c>
      <c r="L269" s="8">
        <v>51000000</v>
      </c>
      <c r="M269" s="7" t="s">
        <v>610</v>
      </c>
      <c r="N269" s="7" t="s">
        <v>178</v>
      </c>
      <c r="O269" s="7" t="s">
        <v>204</v>
      </c>
      <c r="P269" s="9">
        <v>44036.291666666664</v>
      </c>
      <c r="Q269" s="9">
        <v>44113.708333333336</v>
      </c>
      <c r="R269" s="7" t="s">
        <v>461</v>
      </c>
      <c r="S269" s="7" t="s">
        <v>927</v>
      </c>
      <c r="T269" s="7">
        <v>9</v>
      </c>
      <c r="U269" s="7"/>
      <c r="V269" s="7"/>
      <c r="W269" s="7"/>
      <c r="X269" s="7"/>
      <c r="Y269" s="7"/>
      <c r="Z269" s="7"/>
    </row>
    <row r="270" spans="1:26" ht="14.25" customHeight="1" x14ac:dyDescent="0.15">
      <c r="A270" s="7">
        <v>3039</v>
      </c>
      <c r="B270" s="7" t="s">
        <v>4</v>
      </c>
      <c r="C270" s="7" t="s">
        <v>24</v>
      </c>
      <c r="D270" s="7" t="s">
        <v>928</v>
      </c>
      <c r="E270" s="7"/>
      <c r="F270" s="7" t="s">
        <v>215</v>
      </c>
      <c r="G270" s="7" t="s">
        <v>80</v>
      </c>
      <c r="H270" s="7"/>
      <c r="I270" s="7" t="s">
        <v>929</v>
      </c>
      <c r="J270" s="7"/>
      <c r="K270" s="11">
        <v>0.25</v>
      </c>
      <c r="L270" s="8">
        <v>8500000</v>
      </c>
      <c r="M270" s="7" t="s">
        <v>610</v>
      </c>
      <c r="N270" s="7" t="s">
        <v>178</v>
      </c>
      <c r="O270" s="7"/>
      <c r="P270" s="9">
        <v>44036</v>
      </c>
      <c r="Q270" s="9">
        <v>44037</v>
      </c>
      <c r="R270" s="7" t="s">
        <v>930</v>
      </c>
      <c r="S270" s="12">
        <v>44459</v>
      </c>
      <c r="T270" s="7">
        <v>5</v>
      </c>
      <c r="U270" s="7"/>
      <c r="V270" s="7"/>
      <c r="W270" s="7"/>
      <c r="X270" s="7"/>
      <c r="Y270" s="7"/>
      <c r="Z270" s="7"/>
    </row>
    <row r="271" spans="1:26" ht="14.25" customHeight="1" x14ac:dyDescent="0.15">
      <c r="A271" s="7">
        <v>3033</v>
      </c>
      <c r="B271" s="7" t="s">
        <v>4</v>
      </c>
      <c r="C271" s="7" t="s">
        <v>11</v>
      </c>
      <c r="D271" s="7" t="s">
        <v>931</v>
      </c>
      <c r="E271" s="7" t="s">
        <v>199</v>
      </c>
      <c r="F271" s="7" t="s">
        <v>207</v>
      </c>
      <c r="G271" s="7" t="s">
        <v>74</v>
      </c>
      <c r="H271" s="7" t="s">
        <v>208</v>
      </c>
      <c r="I271" s="7" t="s">
        <v>932</v>
      </c>
      <c r="J271" s="7" t="s">
        <v>202</v>
      </c>
      <c r="K271" s="11">
        <v>0.25</v>
      </c>
      <c r="L271" s="8">
        <v>20000000</v>
      </c>
      <c r="M271" s="7" t="s">
        <v>610</v>
      </c>
      <c r="N271" s="7" t="s">
        <v>178</v>
      </c>
      <c r="O271" s="7" t="s">
        <v>204</v>
      </c>
      <c r="P271" s="9">
        <v>44035.291666666664</v>
      </c>
      <c r="Q271" s="9">
        <v>44106.708333333336</v>
      </c>
      <c r="R271" s="7" t="s">
        <v>461</v>
      </c>
      <c r="S271" s="7" t="s">
        <v>923</v>
      </c>
      <c r="T271" s="7">
        <v>11</v>
      </c>
      <c r="U271" s="7"/>
      <c r="V271" s="7"/>
      <c r="W271" s="7"/>
      <c r="X271" s="7"/>
      <c r="Y271" s="7"/>
      <c r="Z271" s="7"/>
    </row>
    <row r="272" spans="1:26" ht="14.25" customHeight="1" x14ac:dyDescent="0.15">
      <c r="A272" s="7">
        <v>3027</v>
      </c>
      <c r="B272" s="7" t="s">
        <v>4</v>
      </c>
      <c r="C272" s="7" t="s">
        <v>24</v>
      </c>
      <c r="D272" s="7" t="s">
        <v>933</v>
      </c>
      <c r="E272" s="7" t="s">
        <v>199</v>
      </c>
      <c r="F272" s="7" t="s">
        <v>215</v>
      </c>
      <c r="G272" s="7" t="s">
        <v>80</v>
      </c>
      <c r="H272" s="7" t="s">
        <v>103</v>
      </c>
      <c r="I272" s="7" t="s">
        <v>225</v>
      </c>
      <c r="J272" s="7" t="s">
        <v>111</v>
      </c>
      <c r="K272" s="11">
        <v>0.05</v>
      </c>
      <c r="L272" s="8">
        <v>7000000</v>
      </c>
      <c r="M272" s="7" t="s">
        <v>610</v>
      </c>
      <c r="N272" s="7" t="s">
        <v>178</v>
      </c>
      <c r="O272" s="7" t="s">
        <v>204</v>
      </c>
      <c r="P272" s="7"/>
      <c r="Q272" s="9">
        <v>44270</v>
      </c>
      <c r="R272" s="7" t="s">
        <v>229</v>
      </c>
      <c r="S272" s="12">
        <v>44368</v>
      </c>
      <c r="T272" s="7"/>
      <c r="U272" s="7"/>
      <c r="V272" s="7"/>
      <c r="W272" s="7"/>
      <c r="X272" s="7"/>
      <c r="Y272" s="7"/>
      <c r="Z272" s="7"/>
    </row>
    <row r="273" spans="1:26" ht="14.25" customHeight="1" x14ac:dyDescent="0.15">
      <c r="A273" s="7">
        <v>2967</v>
      </c>
      <c r="B273" s="7" t="s">
        <v>4</v>
      </c>
      <c r="C273" s="7" t="s">
        <v>45</v>
      </c>
      <c r="D273" s="7" t="s">
        <v>934</v>
      </c>
      <c r="E273" s="7" t="s">
        <v>199</v>
      </c>
      <c r="F273" s="7" t="s">
        <v>207</v>
      </c>
      <c r="G273" s="7" t="s">
        <v>133</v>
      </c>
      <c r="H273" s="7" t="s">
        <v>109</v>
      </c>
      <c r="I273" s="7" t="s">
        <v>781</v>
      </c>
      <c r="J273" s="7" t="s">
        <v>111</v>
      </c>
      <c r="K273" s="7" t="s">
        <v>203</v>
      </c>
      <c r="L273" s="8">
        <v>250000</v>
      </c>
      <c r="M273" s="7" t="s">
        <v>610</v>
      </c>
      <c r="N273" s="7" t="s">
        <v>178</v>
      </c>
      <c r="O273" s="7" t="s">
        <v>210</v>
      </c>
      <c r="P273" s="9">
        <v>44032.291666666664</v>
      </c>
      <c r="Q273" s="9">
        <v>44250.708333333336</v>
      </c>
      <c r="R273" s="7" t="s">
        <v>782</v>
      </c>
      <c r="S273" s="12">
        <v>44307</v>
      </c>
      <c r="T273" s="7">
        <v>130</v>
      </c>
      <c r="U273" s="7"/>
      <c r="V273" s="7"/>
      <c r="W273" s="7"/>
      <c r="X273" s="7"/>
      <c r="Y273" s="7"/>
      <c r="Z273" s="7"/>
    </row>
    <row r="274" spans="1:26" ht="14.25" customHeight="1" x14ac:dyDescent="0.15">
      <c r="A274" s="7">
        <v>2961</v>
      </c>
      <c r="B274" s="7" t="s">
        <v>4</v>
      </c>
      <c r="C274" s="7" t="s">
        <v>11</v>
      </c>
      <c r="D274" s="7" t="s">
        <v>935</v>
      </c>
      <c r="E274" s="7" t="s">
        <v>199</v>
      </c>
      <c r="F274" s="7" t="s">
        <v>207</v>
      </c>
      <c r="G274" s="7" t="s">
        <v>74</v>
      </c>
      <c r="H274" s="7" t="s">
        <v>208</v>
      </c>
      <c r="I274" s="7" t="s">
        <v>936</v>
      </c>
      <c r="J274" s="7" t="s">
        <v>202</v>
      </c>
      <c r="K274" s="11">
        <v>0.2</v>
      </c>
      <c r="L274" s="8">
        <v>12600000</v>
      </c>
      <c r="M274" s="7" t="s">
        <v>610</v>
      </c>
      <c r="N274" s="7" t="s">
        <v>178</v>
      </c>
      <c r="O274" s="7" t="s">
        <v>204</v>
      </c>
      <c r="P274" s="9">
        <v>44032.291666666664</v>
      </c>
      <c r="Q274" s="9">
        <v>44112.708333333336</v>
      </c>
      <c r="R274" s="7" t="s">
        <v>652</v>
      </c>
      <c r="S274" s="12">
        <v>44520</v>
      </c>
      <c r="T274" s="7">
        <v>10</v>
      </c>
      <c r="U274" s="7"/>
      <c r="V274" s="7"/>
      <c r="W274" s="7"/>
      <c r="X274" s="7"/>
      <c r="Y274" s="7"/>
      <c r="Z274" s="7"/>
    </row>
    <row r="275" spans="1:26" ht="14.25" customHeight="1" x14ac:dyDescent="0.15">
      <c r="A275" s="7">
        <v>2889</v>
      </c>
      <c r="B275" s="7" t="s">
        <v>4</v>
      </c>
      <c r="C275" s="7" t="s">
        <v>29</v>
      </c>
      <c r="D275" s="7" t="s">
        <v>937</v>
      </c>
      <c r="E275" s="7" t="s">
        <v>274</v>
      </c>
      <c r="F275" s="7" t="s">
        <v>207</v>
      </c>
      <c r="G275" s="7" t="s">
        <v>174</v>
      </c>
      <c r="H275" s="7" t="s">
        <v>208</v>
      </c>
      <c r="I275" s="7" t="s">
        <v>938</v>
      </c>
      <c r="J275" s="7" t="s">
        <v>202</v>
      </c>
      <c r="K275" s="7" t="s">
        <v>203</v>
      </c>
      <c r="L275" s="8">
        <v>175000000</v>
      </c>
      <c r="M275" s="7" t="s">
        <v>610</v>
      </c>
      <c r="N275" s="7" t="s">
        <v>178</v>
      </c>
      <c r="O275" s="7" t="s">
        <v>210</v>
      </c>
      <c r="P275" s="9">
        <v>44028.291666666664</v>
      </c>
      <c r="Q275" s="9">
        <v>44089.708333333336</v>
      </c>
      <c r="R275" s="7" t="s">
        <v>703</v>
      </c>
      <c r="S275" s="12">
        <v>44550</v>
      </c>
      <c r="T275" s="7">
        <v>92</v>
      </c>
      <c r="U275" s="7"/>
      <c r="V275" s="7"/>
      <c r="W275" s="7"/>
      <c r="X275" s="7"/>
      <c r="Y275" s="7"/>
      <c r="Z275" s="7"/>
    </row>
    <row r="276" spans="1:26" ht="14.25" customHeight="1" x14ac:dyDescent="0.15">
      <c r="A276" s="7">
        <v>2871</v>
      </c>
      <c r="B276" s="7" t="s">
        <v>4</v>
      </c>
      <c r="C276" s="7" t="s">
        <v>29</v>
      </c>
      <c r="D276" s="7" t="s">
        <v>939</v>
      </c>
      <c r="E276" s="7" t="s">
        <v>199</v>
      </c>
      <c r="F276" s="7" t="s">
        <v>207</v>
      </c>
      <c r="G276" s="7" t="s">
        <v>174</v>
      </c>
      <c r="H276" s="7" t="s">
        <v>311</v>
      </c>
      <c r="I276" s="7" t="s">
        <v>940</v>
      </c>
      <c r="J276" s="7" t="s">
        <v>253</v>
      </c>
      <c r="K276" s="11">
        <v>0</v>
      </c>
      <c r="L276" s="8">
        <v>600000000</v>
      </c>
      <c r="M276" s="7" t="s">
        <v>610</v>
      </c>
      <c r="N276" s="7" t="s">
        <v>178</v>
      </c>
      <c r="O276" s="7" t="s">
        <v>226</v>
      </c>
      <c r="P276" s="9">
        <v>44028.291666666664</v>
      </c>
      <c r="Q276" s="9">
        <v>44103.708333333336</v>
      </c>
      <c r="R276" s="7" t="s">
        <v>941</v>
      </c>
      <c r="S276" s="12">
        <v>44489</v>
      </c>
      <c r="T276" s="7">
        <v>12</v>
      </c>
      <c r="U276" s="7"/>
      <c r="V276" s="7"/>
      <c r="W276" s="7"/>
      <c r="X276" s="7"/>
      <c r="Y276" s="7"/>
      <c r="Z276" s="7"/>
    </row>
    <row r="277" spans="1:26" ht="14.25" customHeight="1" x14ac:dyDescent="0.15">
      <c r="A277" s="7">
        <v>1650</v>
      </c>
      <c r="B277" s="7" t="s">
        <v>3</v>
      </c>
      <c r="C277" s="7" t="s">
        <v>33</v>
      </c>
      <c r="D277" s="7" t="s">
        <v>942</v>
      </c>
      <c r="E277" s="7" t="s">
        <v>199</v>
      </c>
      <c r="F277" s="7" t="s">
        <v>207</v>
      </c>
      <c r="G277" s="7" t="s">
        <v>68</v>
      </c>
      <c r="H277" s="7" t="s">
        <v>208</v>
      </c>
      <c r="I277" s="7" t="s">
        <v>943</v>
      </c>
      <c r="J277" s="7" t="s">
        <v>202</v>
      </c>
      <c r="K277" s="7" t="s">
        <v>203</v>
      </c>
      <c r="L277" s="8">
        <v>10702000</v>
      </c>
      <c r="M277" s="7" t="s">
        <v>610</v>
      </c>
      <c r="N277" s="7" t="s">
        <v>178</v>
      </c>
      <c r="O277" s="7" t="s">
        <v>204</v>
      </c>
      <c r="P277" s="9">
        <v>44027.625</v>
      </c>
      <c r="Q277" s="7" t="s">
        <v>240</v>
      </c>
      <c r="R277" s="7" t="s">
        <v>944</v>
      </c>
      <c r="S277" s="7" t="s">
        <v>945</v>
      </c>
      <c r="T277" s="7">
        <v>313</v>
      </c>
      <c r="U277" s="7"/>
      <c r="V277" s="7"/>
      <c r="W277" s="7"/>
      <c r="X277" s="7"/>
      <c r="Y277" s="7"/>
      <c r="Z277" s="7"/>
    </row>
    <row r="278" spans="1:26" ht="14.25" customHeight="1" x14ac:dyDescent="0.15">
      <c r="A278" s="7">
        <v>2754</v>
      </c>
      <c r="B278" s="7" t="s">
        <v>4</v>
      </c>
      <c r="C278" s="7" t="s">
        <v>11</v>
      </c>
      <c r="D278" s="7" t="s">
        <v>946</v>
      </c>
      <c r="E278" s="7" t="s">
        <v>199</v>
      </c>
      <c r="F278" s="7" t="s">
        <v>207</v>
      </c>
      <c r="G278" s="7" t="s">
        <v>74</v>
      </c>
      <c r="H278" s="7" t="s">
        <v>111</v>
      </c>
      <c r="I278" s="7" t="s">
        <v>922</v>
      </c>
      <c r="J278" s="7" t="s">
        <v>202</v>
      </c>
      <c r="K278" s="11">
        <v>0.05</v>
      </c>
      <c r="L278" s="8">
        <v>5000000</v>
      </c>
      <c r="M278" s="7" t="s">
        <v>610</v>
      </c>
      <c r="N278" s="7" t="s">
        <v>178</v>
      </c>
      <c r="O278" s="7" t="s">
        <v>204</v>
      </c>
      <c r="P278" s="9">
        <v>44027.291666666664</v>
      </c>
      <c r="Q278" s="9">
        <v>44074.708333333336</v>
      </c>
      <c r="R278" s="7" t="s">
        <v>652</v>
      </c>
      <c r="S278" s="12">
        <v>44489</v>
      </c>
      <c r="T278" s="7">
        <v>6</v>
      </c>
      <c r="U278" s="7"/>
      <c r="V278" s="7"/>
      <c r="W278" s="7"/>
      <c r="X278" s="7"/>
      <c r="Y278" s="7"/>
      <c r="Z278" s="7"/>
    </row>
    <row r="279" spans="1:26" ht="14.25" customHeight="1" x14ac:dyDescent="0.15">
      <c r="A279" s="7">
        <v>2751</v>
      </c>
      <c r="B279" s="7" t="s">
        <v>4</v>
      </c>
      <c r="C279" s="7" t="s">
        <v>11</v>
      </c>
      <c r="D279" s="7" t="s">
        <v>947</v>
      </c>
      <c r="E279" s="7" t="s">
        <v>199</v>
      </c>
      <c r="F279" s="7" t="s">
        <v>207</v>
      </c>
      <c r="G279" s="7" t="s">
        <v>74</v>
      </c>
      <c r="H279" s="7" t="s">
        <v>208</v>
      </c>
      <c r="I279" s="7" t="s">
        <v>948</v>
      </c>
      <c r="J279" s="7" t="s">
        <v>202</v>
      </c>
      <c r="K279" s="7" t="s">
        <v>203</v>
      </c>
      <c r="L279" s="8">
        <v>3000000</v>
      </c>
      <c r="M279" s="7" t="s">
        <v>610</v>
      </c>
      <c r="N279" s="7" t="s">
        <v>178</v>
      </c>
      <c r="O279" s="7" t="s">
        <v>204</v>
      </c>
      <c r="P279" s="9">
        <v>44027.291666666664</v>
      </c>
      <c r="Q279" s="9">
        <v>44091.708333333336</v>
      </c>
      <c r="R279" s="7" t="s">
        <v>949</v>
      </c>
      <c r="S279" s="12">
        <v>44489</v>
      </c>
      <c r="T279" s="7">
        <v>45</v>
      </c>
      <c r="U279" s="7"/>
      <c r="V279" s="7"/>
      <c r="W279" s="7"/>
      <c r="X279" s="7"/>
      <c r="Y279" s="7"/>
      <c r="Z279" s="7"/>
    </row>
    <row r="280" spans="1:26" ht="14.25" customHeight="1" x14ac:dyDescent="0.15">
      <c r="A280" s="7">
        <v>2631</v>
      </c>
      <c r="B280" s="7" t="s">
        <v>5</v>
      </c>
      <c r="C280" s="7" t="s">
        <v>47</v>
      </c>
      <c r="D280" s="7" t="s">
        <v>950</v>
      </c>
      <c r="E280" s="7" t="s">
        <v>199</v>
      </c>
      <c r="F280" s="7" t="s">
        <v>215</v>
      </c>
      <c r="G280" s="7" t="s">
        <v>92</v>
      </c>
      <c r="H280" s="7" t="s">
        <v>238</v>
      </c>
      <c r="I280" s="7" t="s">
        <v>951</v>
      </c>
      <c r="J280" s="7" t="s">
        <v>202</v>
      </c>
      <c r="K280" s="7" t="s">
        <v>203</v>
      </c>
      <c r="L280" s="8">
        <v>2100000</v>
      </c>
      <c r="M280" s="7" t="s">
        <v>610</v>
      </c>
      <c r="N280" s="7" t="s">
        <v>178</v>
      </c>
      <c r="O280" s="7" t="s">
        <v>204</v>
      </c>
      <c r="P280" s="12">
        <v>44429</v>
      </c>
      <c r="Q280" s="9">
        <v>44561</v>
      </c>
      <c r="R280" s="7" t="s">
        <v>952</v>
      </c>
      <c r="S280" s="7" t="s">
        <v>221</v>
      </c>
      <c r="T280" s="7"/>
      <c r="U280" s="7"/>
      <c r="V280" s="7"/>
      <c r="W280" s="7"/>
      <c r="X280" s="7"/>
      <c r="Y280" s="7"/>
      <c r="Z280" s="7"/>
    </row>
    <row r="281" spans="1:26" ht="14.25" customHeight="1" x14ac:dyDescent="0.15">
      <c r="A281" s="7">
        <v>2613</v>
      </c>
      <c r="B281" s="7" t="s">
        <v>3</v>
      </c>
      <c r="C281" s="7" t="s">
        <v>57</v>
      </c>
      <c r="D281" s="7" t="s">
        <v>953</v>
      </c>
      <c r="E281" s="7" t="s">
        <v>199</v>
      </c>
      <c r="F281" s="7" t="s">
        <v>215</v>
      </c>
      <c r="G281" s="7" t="s">
        <v>171</v>
      </c>
      <c r="H281" s="7" t="s">
        <v>208</v>
      </c>
      <c r="I281" s="7"/>
      <c r="J281" s="7" t="s">
        <v>202</v>
      </c>
      <c r="K281" s="7" t="s">
        <v>203</v>
      </c>
      <c r="L281" s="8">
        <v>1000000</v>
      </c>
      <c r="M281" s="7" t="s">
        <v>610</v>
      </c>
      <c r="N281" s="7" t="s">
        <v>178</v>
      </c>
      <c r="O281" s="7" t="s">
        <v>204</v>
      </c>
      <c r="P281" s="9">
        <v>44027.291666666664</v>
      </c>
      <c r="Q281" s="7" t="s">
        <v>240</v>
      </c>
      <c r="R281" s="7" t="s">
        <v>897</v>
      </c>
      <c r="S281" s="7" t="s">
        <v>897</v>
      </c>
      <c r="T281" s="7"/>
      <c r="U281" s="7"/>
      <c r="V281" s="7"/>
      <c r="W281" s="7"/>
      <c r="X281" s="7"/>
      <c r="Y281" s="7"/>
      <c r="Z281" s="7"/>
    </row>
    <row r="282" spans="1:26" ht="14.25" customHeight="1" x14ac:dyDescent="0.15">
      <c r="A282" s="7">
        <v>2589</v>
      </c>
      <c r="B282" s="7" t="s">
        <v>3</v>
      </c>
      <c r="C282" s="7" t="s">
        <v>57</v>
      </c>
      <c r="D282" s="7" t="s">
        <v>954</v>
      </c>
      <c r="E282" s="7" t="s">
        <v>199</v>
      </c>
      <c r="F282" s="7" t="s">
        <v>215</v>
      </c>
      <c r="G282" s="7" t="s">
        <v>62</v>
      </c>
      <c r="H282" s="7" t="s">
        <v>208</v>
      </c>
      <c r="I282" s="7"/>
      <c r="J282" s="7" t="s">
        <v>202</v>
      </c>
      <c r="K282" s="7" t="s">
        <v>203</v>
      </c>
      <c r="L282" s="8">
        <v>1000000</v>
      </c>
      <c r="M282" s="7" t="s">
        <v>610</v>
      </c>
      <c r="N282" s="7" t="s">
        <v>178</v>
      </c>
      <c r="O282" s="7" t="s">
        <v>204</v>
      </c>
      <c r="P282" s="9">
        <v>44027.291666666664</v>
      </c>
      <c r="Q282" s="7" t="s">
        <v>240</v>
      </c>
      <c r="R282" s="7" t="s">
        <v>897</v>
      </c>
      <c r="S282" s="7" t="s">
        <v>897</v>
      </c>
      <c r="T282" s="7"/>
      <c r="U282" s="7"/>
      <c r="V282" s="7"/>
      <c r="W282" s="7"/>
      <c r="X282" s="7"/>
      <c r="Y282" s="7"/>
      <c r="Z282" s="7"/>
    </row>
    <row r="283" spans="1:26" ht="14.25" customHeight="1" x14ac:dyDescent="0.15">
      <c r="A283" s="7">
        <v>2331</v>
      </c>
      <c r="B283" s="7" t="s">
        <v>3</v>
      </c>
      <c r="C283" s="7" t="s">
        <v>57</v>
      </c>
      <c r="D283" s="7" t="s">
        <v>955</v>
      </c>
      <c r="E283" s="7" t="s">
        <v>199</v>
      </c>
      <c r="F283" s="7" t="s">
        <v>215</v>
      </c>
      <c r="G283" s="7" t="s">
        <v>148</v>
      </c>
      <c r="H283" s="7" t="s">
        <v>208</v>
      </c>
      <c r="I283" s="7"/>
      <c r="J283" s="7" t="s">
        <v>202</v>
      </c>
      <c r="K283" s="7" t="s">
        <v>203</v>
      </c>
      <c r="L283" s="8">
        <v>3000000</v>
      </c>
      <c r="M283" s="7" t="s">
        <v>610</v>
      </c>
      <c r="N283" s="7" t="s">
        <v>178</v>
      </c>
      <c r="O283" s="7" t="s">
        <v>204</v>
      </c>
      <c r="P283" s="9">
        <v>44027.291666666664</v>
      </c>
      <c r="Q283" s="7" t="s">
        <v>240</v>
      </c>
      <c r="R283" s="7" t="s">
        <v>897</v>
      </c>
      <c r="S283" s="7" t="s">
        <v>897</v>
      </c>
      <c r="T283" s="7"/>
      <c r="U283" s="7"/>
      <c r="V283" s="7"/>
      <c r="W283" s="7"/>
      <c r="X283" s="7"/>
      <c r="Y283" s="7"/>
      <c r="Z283" s="7"/>
    </row>
    <row r="284" spans="1:26" ht="14.25" customHeight="1" x14ac:dyDescent="0.15">
      <c r="A284" s="7">
        <v>2076</v>
      </c>
      <c r="B284" s="7" t="s">
        <v>3</v>
      </c>
      <c r="C284" s="7" t="s">
        <v>38</v>
      </c>
      <c r="D284" s="7" t="s">
        <v>956</v>
      </c>
      <c r="E284" s="7" t="s">
        <v>274</v>
      </c>
      <c r="F284" s="7" t="s">
        <v>207</v>
      </c>
      <c r="G284" s="7" t="s">
        <v>142</v>
      </c>
      <c r="H284" s="7" t="s">
        <v>101</v>
      </c>
      <c r="I284" s="7" t="s">
        <v>957</v>
      </c>
      <c r="J284" s="7" t="s">
        <v>202</v>
      </c>
      <c r="K284" s="11">
        <v>0.5</v>
      </c>
      <c r="L284" s="8">
        <v>7000000</v>
      </c>
      <c r="M284" s="7" t="s">
        <v>610</v>
      </c>
      <c r="N284" s="7" t="s">
        <v>178</v>
      </c>
      <c r="O284" s="7" t="s">
        <v>210</v>
      </c>
      <c r="P284" s="9">
        <v>44027.291666666664</v>
      </c>
      <c r="Q284" s="7" t="s">
        <v>240</v>
      </c>
      <c r="R284" s="7" t="s">
        <v>391</v>
      </c>
      <c r="S284" s="7" t="s">
        <v>897</v>
      </c>
      <c r="T284" s="7"/>
      <c r="U284" s="7"/>
      <c r="V284" s="7"/>
      <c r="W284" s="7"/>
      <c r="X284" s="7"/>
      <c r="Y284" s="7"/>
      <c r="Z284" s="7"/>
    </row>
    <row r="285" spans="1:26" ht="14.25" customHeight="1" x14ac:dyDescent="0.15">
      <c r="A285" s="7">
        <v>1938</v>
      </c>
      <c r="B285" s="7" t="s">
        <v>3</v>
      </c>
      <c r="C285" s="7" t="s">
        <v>19</v>
      </c>
      <c r="D285" s="7" t="s">
        <v>958</v>
      </c>
      <c r="E285" s="7" t="s">
        <v>199</v>
      </c>
      <c r="F285" s="7" t="s">
        <v>215</v>
      </c>
      <c r="G285" s="7" t="s">
        <v>62</v>
      </c>
      <c r="H285" s="7" t="s">
        <v>238</v>
      </c>
      <c r="I285" s="7" t="s">
        <v>959</v>
      </c>
      <c r="J285" s="7" t="s">
        <v>202</v>
      </c>
      <c r="K285" s="7" t="s">
        <v>203</v>
      </c>
      <c r="L285" s="8">
        <v>5700000</v>
      </c>
      <c r="M285" s="7" t="s">
        <v>610</v>
      </c>
      <c r="N285" s="7" t="s">
        <v>178</v>
      </c>
      <c r="O285" s="7" t="s">
        <v>204</v>
      </c>
      <c r="P285" s="9">
        <v>44027.291666666664</v>
      </c>
      <c r="Q285" s="7" t="s">
        <v>240</v>
      </c>
      <c r="R285" s="7" t="s">
        <v>960</v>
      </c>
      <c r="S285" s="7" t="s">
        <v>961</v>
      </c>
      <c r="T285" s="7">
        <v>6</v>
      </c>
      <c r="U285" s="7"/>
      <c r="V285" s="7"/>
      <c r="W285" s="7"/>
      <c r="X285" s="7"/>
      <c r="Y285" s="7"/>
      <c r="Z285" s="7"/>
    </row>
    <row r="286" spans="1:26" ht="14.25" customHeight="1" x14ac:dyDescent="0.15">
      <c r="A286" s="7">
        <v>1923</v>
      </c>
      <c r="B286" s="7" t="s">
        <v>5</v>
      </c>
      <c r="C286" s="7" t="s">
        <v>19</v>
      </c>
      <c r="D286" s="7" t="s">
        <v>962</v>
      </c>
      <c r="E286" s="7" t="s">
        <v>199</v>
      </c>
      <c r="F286" s="7" t="s">
        <v>215</v>
      </c>
      <c r="G286" s="7" t="s">
        <v>62</v>
      </c>
      <c r="H286" s="7" t="s">
        <v>238</v>
      </c>
      <c r="I286" s="7" t="s">
        <v>963</v>
      </c>
      <c r="J286" s="7" t="s">
        <v>202</v>
      </c>
      <c r="K286" s="7" t="s">
        <v>203</v>
      </c>
      <c r="L286" s="8">
        <v>3100000</v>
      </c>
      <c r="M286" s="7" t="s">
        <v>610</v>
      </c>
      <c r="N286" s="7" t="s">
        <v>178</v>
      </c>
      <c r="O286" s="7" t="s">
        <v>204</v>
      </c>
      <c r="P286" s="7" t="s">
        <v>964</v>
      </c>
      <c r="Q286" s="7"/>
      <c r="R286" s="7" t="s">
        <v>965</v>
      </c>
      <c r="S286" s="7" t="s">
        <v>966</v>
      </c>
      <c r="T286" s="7"/>
      <c r="U286" s="7"/>
      <c r="V286" s="7"/>
      <c r="W286" s="7"/>
      <c r="X286" s="7"/>
      <c r="Y286" s="7"/>
      <c r="Z286" s="7"/>
    </row>
    <row r="287" spans="1:26" ht="14.25" customHeight="1" x14ac:dyDescent="0.15">
      <c r="A287" s="7">
        <v>1920</v>
      </c>
      <c r="B287" s="7" t="s">
        <v>3</v>
      </c>
      <c r="C287" s="7" t="s">
        <v>19</v>
      </c>
      <c r="D287" s="7" t="s">
        <v>967</v>
      </c>
      <c r="E287" s="7" t="s">
        <v>199</v>
      </c>
      <c r="F287" s="7" t="s">
        <v>207</v>
      </c>
      <c r="G287" s="7" t="s">
        <v>62</v>
      </c>
      <c r="H287" s="7" t="s">
        <v>238</v>
      </c>
      <c r="I287" s="7" t="s">
        <v>968</v>
      </c>
      <c r="J287" s="7" t="s">
        <v>202</v>
      </c>
      <c r="K287" s="7" t="s">
        <v>203</v>
      </c>
      <c r="L287" s="8">
        <v>7900000</v>
      </c>
      <c r="M287" s="7" t="s">
        <v>610</v>
      </c>
      <c r="N287" s="7" t="s">
        <v>178</v>
      </c>
      <c r="O287" s="7" t="s">
        <v>226</v>
      </c>
      <c r="P287" s="9">
        <v>44027.291666666664</v>
      </c>
      <c r="Q287" s="7" t="s">
        <v>240</v>
      </c>
      <c r="R287" s="7" t="s">
        <v>960</v>
      </c>
      <c r="S287" s="7" t="s">
        <v>969</v>
      </c>
      <c r="T287" s="7">
        <v>5</v>
      </c>
      <c r="U287" s="7"/>
      <c r="V287" s="7"/>
      <c r="W287" s="7"/>
      <c r="X287" s="7"/>
      <c r="Y287" s="7"/>
      <c r="Z287" s="7"/>
    </row>
    <row r="288" spans="1:26" ht="14.25" customHeight="1" x14ac:dyDescent="0.15">
      <c r="A288" s="7">
        <v>1647</v>
      </c>
      <c r="B288" s="7" t="s">
        <v>3</v>
      </c>
      <c r="C288" s="7" t="s">
        <v>33</v>
      </c>
      <c r="D288" s="7" t="s">
        <v>970</v>
      </c>
      <c r="E288" s="7" t="s">
        <v>199</v>
      </c>
      <c r="F288" s="7" t="s">
        <v>207</v>
      </c>
      <c r="G288" s="7" t="s">
        <v>68</v>
      </c>
      <c r="H288" s="7" t="s">
        <v>208</v>
      </c>
      <c r="I288" s="7" t="s">
        <v>971</v>
      </c>
      <c r="J288" s="7" t="s">
        <v>202</v>
      </c>
      <c r="K288" s="7" t="s">
        <v>203</v>
      </c>
      <c r="L288" s="8">
        <v>10702000</v>
      </c>
      <c r="M288" s="7" t="s">
        <v>610</v>
      </c>
      <c r="N288" s="7" t="s">
        <v>178</v>
      </c>
      <c r="O288" s="7" t="s">
        <v>204</v>
      </c>
      <c r="P288" s="9">
        <v>44027.291666666664</v>
      </c>
      <c r="Q288" s="7" t="s">
        <v>240</v>
      </c>
      <c r="R288" s="7" t="s">
        <v>972</v>
      </c>
      <c r="S288" s="7" t="s">
        <v>973</v>
      </c>
      <c r="T288" s="7">
        <v>11</v>
      </c>
      <c r="U288" s="7"/>
      <c r="V288" s="7"/>
      <c r="W288" s="7"/>
      <c r="X288" s="7"/>
      <c r="Y288" s="7"/>
      <c r="Z288" s="7"/>
    </row>
    <row r="289" spans="1:26" ht="14.25" customHeight="1" x14ac:dyDescent="0.15">
      <c r="A289" s="7">
        <v>2184</v>
      </c>
      <c r="B289" s="7" t="s">
        <v>3</v>
      </c>
      <c r="C289" s="7" t="s">
        <v>47</v>
      </c>
      <c r="D289" s="7" t="s">
        <v>974</v>
      </c>
      <c r="E289" s="7" t="s">
        <v>199</v>
      </c>
      <c r="F289" s="7" t="s">
        <v>215</v>
      </c>
      <c r="G289" s="7" t="s">
        <v>135</v>
      </c>
      <c r="H289" s="7" t="s">
        <v>224</v>
      </c>
      <c r="I289" s="7" t="s">
        <v>975</v>
      </c>
      <c r="J289" s="7" t="s">
        <v>202</v>
      </c>
      <c r="K289" s="7" t="s">
        <v>203</v>
      </c>
      <c r="L289" s="8">
        <v>8700000</v>
      </c>
      <c r="M289" s="7" t="s">
        <v>610</v>
      </c>
      <c r="N289" s="7" t="s">
        <v>178</v>
      </c>
      <c r="O289" s="7" t="s">
        <v>226</v>
      </c>
      <c r="P289" s="9">
        <v>44026.779166666667</v>
      </c>
      <c r="Q289" s="7" t="s">
        <v>240</v>
      </c>
      <c r="R289" s="7" t="s">
        <v>976</v>
      </c>
      <c r="S289" s="7" t="s">
        <v>240</v>
      </c>
      <c r="T289" s="7"/>
      <c r="U289" s="7"/>
      <c r="V289" s="7"/>
      <c r="W289" s="7"/>
      <c r="X289" s="7"/>
      <c r="Y289" s="7"/>
      <c r="Z289" s="7"/>
    </row>
    <row r="290" spans="1:26" ht="14.25" customHeight="1" x14ac:dyDescent="0.15">
      <c r="A290" s="7">
        <v>2241</v>
      </c>
      <c r="B290" s="7" t="s">
        <v>3</v>
      </c>
      <c r="C290" s="7" t="s">
        <v>15</v>
      </c>
      <c r="D290" s="7" t="s">
        <v>977</v>
      </c>
      <c r="E290" s="7" t="s">
        <v>199</v>
      </c>
      <c r="F290" s="7" t="s">
        <v>207</v>
      </c>
      <c r="G290" s="7" t="s">
        <v>164</v>
      </c>
      <c r="H290" s="7" t="s">
        <v>101</v>
      </c>
      <c r="I290" s="7" t="s">
        <v>978</v>
      </c>
      <c r="J290" s="7" t="s">
        <v>202</v>
      </c>
      <c r="K290" s="11">
        <v>0.5</v>
      </c>
      <c r="L290" s="8">
        <v>1470000</v>
      </c>
      <c r="M290" s="7" t="s">
        <v>610</v>
      </c>
      <c r="N290" s="7" t="s">
        <v>178</v>
      </c>
      <c r="O290" s="7" t="s">
        <v>210</v>
      </c>
      <c r="P290" s="9">
        <v>44026.291666666664</v>
      </c>
      <c r="Q290" s="7" t="s">
        <v>240</v>
      </c>
      <c r="R290" s="7" t="s">
        <v>979</v>
      </c>
      <c r="S290" s="7" t="s">
        <v>980</v>
      </c>
      <c r="T290" s="7">
        <v>20</v>
      </c>
      <c r="U290" s="7"/>
      <c r="V290" s="7"/>
      <c r="W290" s="7"/>
      <c r="X290" s="7"/>
      <c r="Y290" s="7"/>
      <c r="Z290" s="7"/>
    </row>
    <row r="291" spans="1:26" ht="14.25" customHeight="1" x14ac:dyDescent="0.15">
      <c r="A291" s="7">
        <v>2208</v>
      </c>
      <c r="B291" s="7" t="s">
        <v>4</v>
      </c>
      <c r="C291" s="7" t="s">
        <v>35</v>
      </c>
      <c r="D291" s="7" t="s">
        <v>981</v>
      </c>
      <c r="E291" s="7" t="s">
        <v>199</v>
      </c>
      <c r="F291" s="7" t="s">
        <v>215</v>
      </c>
      <c r="G291" s="7" t="s">
        <v>89</v>
      </c>
      <c r="H291" s="7" t="s">
        <v>103</v>
      </c>
      <c r="I291" s="7"/>
      <c r="J291" s="7" t="s">
        <v>202</v>
      </c>
      <c r="K291" s="7" t="s">
        <v>203</v>
      </c>
      <c r="L291" s="8">
        <v>2900000</v>
      </c>
      <c r="M291" s="7" t="s">
        <v>610</v>
      </c>
      <c r="N291" s="7" t="s">
        <v>178</v>
      </c>
      <c r="O291" s="7" t="s">
        <v>226</v>
      </c>
      <c r="P291" s="9">
        <v>44026.291666666664</v>
      </c>
      <c r="Q291" s="9">
        <v>44050.708333333336</v>
      </c>
      <c r="R291" s="10">
        <v>44926</v>
      </c>
      <c r="S291" s="10">
        <v>44075</v>
      </c>
      <c r="T291" s="7">
        <v>28</v>
      </c>
      <c r="U291" s="7"/>
      <c r="V291" s="7"/>
      <c r="W291" s="7"/>
      <c r="X291" s="7"/>
      <c r="Y291" s="7"/>
      <c r="Z291" s="7"/>
    </row>
    <row r="292" spans="1:26" ht="14.25" customHeight="1" x14ac:dyDescent="0.15">
      <c r="A292" s="7">
        <v>1611</v>
      </c>
      <c r="B292" s="7" t="s">
        <v>4</v>
      </c>
      <c r="C292" s="7" t="s">
        <v>36</v>
      </c>
      <c r="D292" s="7" t="s">
        <v>982</v>
      </c>
      <c r="E292" s="7" t="s">
        <v>468</v>
      </c>
      <c r="F292" s="7" t="s">
        <v>207</v>
      </c>
      <c r="G292" s="7" t="s">
        <v>62</v>
      </c>
      <c r="H292" s="7" t="s">
        <v>238</v>
      </c>
      <c r="I292" s="7" t="s">
        <v>983</v>
      </c>
      <c r="J292" s="7" t="s">
        <v>239</v>
      </c>
      <c r="K292" s="7" t="s">
        <v>203</v>
      </c>
      <c r="L292" s="8">
        <v>3300000</v>
      </c>
      <c r="M292" s="7" t="s">
        <v>610</v>
      </c>
      <c r="N292" s="7" t="s">
        <v>178</v>
      </c>
      <c r="O292" s="7" t="s">
        <v>226</v>
      </c>
      <c r="P292" s="9">
        <v>44026.291666666664</v>
      </c>
      <c r="Q292" s="9">
        <v>44377</v>
      </c>
      <c r="R292" s="7" t="s">
        <v>984</v>
      </c>
      <c r="S292" s="7" t="s">
        <v>285</v>
      </c>
      <c r="T292" s="7"/>
      <c r="U292" s="7"/>
      <c r="V292" s="7"/>
      <c r="W292" s="7"/>
      <c r="X292" s="7"/>
      <c r="Y292" s="7"/>
      <c r="Z292" s="7"/>
    </row>
    <row r="293" spans="1:26" ht="14.25" customHeight="1" x14ac:dyDescent="0.15">
      <c r="A293" s="7">
        <v>2082</v>
      </c>
      <c r="B293" s="7" t="s">
        <v>4</v>
      </c>
      <c r="C293" s="7" t="s">
        <v>29</v>
      </c>
      <c r="D293" s="7" t="s">
        <v>985</v>
      </c>
      <c r="E293" s="7" t="s">
        <v>199</v>
      </c>
      <c r="F293" s="7" t="s">
        <v>207</v>
      </c>
      <c r="G293" s="7" t="s">
        <v>174</v>
      </c>
      <c r="H293" s="7" t="s">
        <v>224</v>
      </c>
      <c r="I293" s="7" t="s">
        <v>844</v>
      </c>
      <c r="J293" s="7" t="s">
        <v>239</v>
      </c>
      <c r="K293" s="7" t="s">
        <v>203</v>
      </c>
      <c r="L293" s="8">
        <v>42000000</v>
      </c>
      <c r="M293" s="7" t="s">
        <v>610</v>
      </c>
      <c r="N293" s="7" t="s">
        <v>178</v>
      </c>
      <c r="O293" s="7" t="s">
        <v>204</v>
      </c>
      <c r="P293" s="9">
        <v>44026.251388888886</v>
      </c>
      <c r="Q293" s="9">
        <v>44032.708333333336</v>
      </c>
      <c r="R293" s="7" t="s">
        <v>986</v>
      </c>
      <c r="S293" s="7" t="s">
        <v>987</v>
      </c>
      <c r="T293" s="7">
        <v>40</v>
      </c>
      <c r="U293" s="7"/>
      <c r="V293" s="7"/>
      <c r="W293" s="7"/>
      <c r="X293" s="7"/>
      <c r="Y293" s="7"/>
      <c r="Z293" s="7"/>
    </row>
    <row r="294" spans="1:26" ht="14.25" customHeight="1" x14ac:dyDescent="0.15">
      <c r="A294" s="7">
        <v>2094</v>
      </c>
      <c r="B294" s="7" t="s">
        <v>4</v>
      </c>
      <c r="C294" s="7" t="s">
        <v>29</v>
      </c>
      <c r="D294" s="7" t="s">
        <v>988</v>
      </c>
      <c r="E294" s="7" t="s">
        <v>274</v>
      </c>
      <c r="F294" s="7" t="s">
        <v>207</v>
      </c>
      <c r="G294" s="7" t="s">
        <v>174</v>
      </c>
      <c r="H294" s="7" t="s">
        <v>103</v>
      </c>
      <c r="I294" s="7"/>
      <c r="J294" s="7" t="s">
        <v>239</v>
      </c>
      <c r="K294" s="7" t="s">
        <v>203</v>
      </c>
      <c r="L294" s="8">
        <v>43500000</v>
      </c>
      <c r="M294" s="7" t="s">
        <v>610</v>
      </c>
      <c r="N294" s="7" t="s">
        <v>178</v>
      </c>
      <c r="O294" s="7" t="s">
        <v>204</v>
      </c>
      <c r="P294" s="9">
        <v>44026.238194444442</v>
      </c>
      <c r="Q294" s="9">
        <v>44035.708333333336</v>
      </c>
      <c r="R294" s="7" t="s">
        <v>989</v>
      </c>
      <c r="S294" s="12">
        <v>44520</v>
      </c>
      <c r="T294" s="7">
        <v>15</v>
      </c>
      <c r="U294" s="7"/>
      <c r="V294" s="7"/>
      <c r="W294" s="7"/>
      <c r="X294" s="7"/>
      <c r="Y294" s="7"/>
      <c r="Z294" s="7"/>
    </row>
    <row r="295" spans="1:26" ht="14.25" customHeight="1" x14ac:dyDescent="0.15">
      <c r="A295" s="7">
        <v>2109</v>
      </c>
      <c r="B295" s="7" t="s">
        <v>4</v>
      </c>
      <c r="C295" s="7" t="s">
        <v>29</v>
      </c>
      <c r="D295" s="7" t="s">
        <v>990</v>
      </c>
      <c r="E295" s="7" t="s">
        <v>199</v>
      </c>
      <c r="F295" s="7" t="s">
        <v>207</v>
      </c>
      <c r="G295" s="7" t="s">
        <v>174</v>
      </c>
      <c r="H295" s="7" t="s">
        <v>238</v>
      </c>
      <c r="I295" s="7" t="s">
        <v>991</v>
      </c>
      <c r="J295" s="7" t="s">
        <v>202</v>
      </c>
      <c r="K295" s="11">
        <v>1</v>
      </c>
      <c r="L295" s="8">
        <v>57000000</v>
      </c>
      <c r="M295" s="7" t="s">
        <v>610</v>
      </c>
      <c r="N295" s="7" t="s">
        <v>178</v>
      </c>
      <c r="O295" s="7" t="s">
        <v>210</v>
      </c>
      <c r="P295" s="9">
        <v>44026.063194444447</v>
      </c>
      <c r="Q295" s="9">
        <v>44046.999305555553</v>
      </c>
      <c r="R295" s="7" t="s">
        <v>989</v>
      </c>
      <c r="S295" s="12">
        <v>44489</v>
      </c>
      <c r="T295" s="7">
        <v>33</v>
      </c>
      <c r="U295" s="7"/>
      <c r="V295" s="7"/>
      <c r="W295" s="7"/>
      <c r="X295" s="7"/>
      <c r="Y295" s="7"/>
      <c r="Z295" s="7"/>
    </row>
    <row r="296" spans="1:26" ht="14.25" customHeight="1" x14ac:dyDescent="0.15">
      <c r="A296" s="7">
        <v>2118</v>
      </c>
      <c r="B296" s="7" t="s">
        <v>4</v>
      </c>
      <c r="C296" s="7" t="s">
        <v>29</v>
      </c>
      <c r="D296" s="7" t="s">
        <v>992</v>
      </c>
      <c r="E296" s="7" t="s">
        <v>274</v>
      </c>
      <c r="F296" s="7" t="s">
        <v>207</v>
      </c>
      <c r="G296" s="7" t="s">
        <v>174</v>
      </c>
      <c r="H296" s="7" t="s">
        <v>224</v>
      </c>
      <c r="I296" s="7"/>
      <c r="J296" s="7" t="s">
        <v>202</v>
      </c>
      <c r="K296" s="7" t="s">
        <v>203</v>
      </c>
      <c r="L296" s="8">
        <v>34000000</v>
      </c>
      <c r="M296" s="7" t="s">
        <v>610</v>
      </c>
      <c r="N296" s="7" t="s">
        <v>178</v>
      </c>
      <c r="O296" s="7" t="s">
        <v>226</v>
      </c>
      <c r="P296" s="9">
        <v>44026.052777777775</v>
      </c>
      <c r="Q296" s="9">
        <v>44202.708333333336</v>
      </c>
      <c r="R296" s="7" t="s">
        <v>989</v>
      </c>
      <c r="S296" s="7" t="s">
        <v>993</v>
      </c>
      <c r="T296" s="7">
        <v>3</v>
      </c>
      <c r="U296" s="7"/>
      <c r="V296" s="7"/>
      <c r="W296" s="7"/>
      <c r="X296" s="7"/>
      <c r="Y296" s="7"/>
      <c r="Z296" s="7"/>
    </row>
    <row r="297" spans="1:26" ht="14.25" customHeight="1" x14ac:dyDescent="0.15">
      <c r="A297" s="7">
        <v>2070</v>
      </c>
      <c r="B297" s="7" t="s">
        <v>4</v>
      </c>
      <c r="C297" s="7" t="s">
        <v>41</v>
      </c>
      <c r="D297" s="7" t="s">
        <v>994</v>
      </c>
      <c r="E297" s="7" t="s">
        <v>199</v>
      </c>
      <c r="F297" s="7" t="s">
        <v>207</v>
      </c>
      <c r="G297" s="7" t="s">
        <v>156</v>
      </c>
      <c r="H297" s="7" t="s">
        <v>105</v>
      </c>
      <c r="I297" s="7" t="s">
        <v>995</v>
      </c>
      <c r="J297" s="7" t="s">
        <v>239</v>
      </c>
      <c r="K297" s="7" t="s">
        <v>203</v>
      </c>
      <c r="L297" s="8">
        <v>102690</v>
      </c>
      <c r="M297" s="7" t="s">
        <v>610</v>
      </c>
      <c r="N297" s="7" t="s">
        <v>178</v>
      </c>
      <c r="O297" s="7" t="s">
        <v>204</v>
      </c>
      <c r="P297" s="9">
        <v>44025.875</v>
      </c>
      <c r="Q297" s="9">
        <v>44056.708333333336</v>
      </c>
      <c r="R297" s="7" t="s">
        <v>996</v>
      </c>
      <c r="S297" s="10">
        <v>44074</v>
      </c>
      <c r="T297" s="7">
        <v>9</v>
      </c>
      <c r="U297" s="7"/>
      <c r="V297" s="7"/>
      <c r="W297" s="7"/>
      <c r="X297" s="7"/>
      <c r="Y297" s="7"/>
      <c r="Z297" s="7"/>
    </row>
    <row r="298" spans="1:26" ht="14.25" customHeight="1" x14ac:dyDescent="0.15">
      <c r="A298" s="7">
        <v>2016</v>
      </c>
      <c r="B298" s="7" t="s">
        <v>4</v>
      </c>
      <c r="C298" s="7" t="s">
        <v>40</v>
      </c>
      <c r="D298" s="7" t="s">
        <v>997</v>
      </c>
      <c r="E298" s="7" t="s">
        <v>199</v>
      </c>
      <c r="F298" s="7" t="s">
        <v>207</v>
      </c>
      <c r="G298" s="7" t="s">
        <v>121</v>
      </c>
      <c r="H298" s="7" t="s">
        <v>111</v>
      </c>
      <c r="I298" s="7"/>
      <c r="J298" s="7" t="s">
        <v>202</v>
      </c>
      <c r="K298" s="7" t="s">
        <v>203</v>
      </c>
      <c r="L298" s="8">
        <v>17000000</v>
      </c>
      <c r="M298" s="7" t="s">
        <v>610</v>
      </c>
      <c r="N298" s="7" t="s">
        <v>178</v>
      </c>
      <c r="O298" s="7" t="s">
        <v>204</v>
      </c>
      <c r="P298" s="9">
        <v>44025.770138888889</v>
      </c>
      <c r="Q298" s="9">
        <v>44057.999305555553</v>
      </c>
      <c r="R298" s="7" t="s">
        <v>532</v>
      </c>
      <c r="S298" s="10">
        <v>44078</v>
      </c>
      <c r="T298" s="7">
        <v>33</v>
      </c>
      <c r="U298" s="7"/>
      <c r="V298" s="7"/>
      <c r="W298" s="7"/>
      <c r="X298" s="7"/>
      <c r="Y298" s="7"/>
      <c r="Z298" s="7"/>
    </row>
    <row r="299" spans="1:26" ht="14.25" customHeight="1" x14ac:dyDescent="0.15">
      <c r="A299" s="7">
        <v>1200</v>
      </c>
      <c r="B299" s="7" t="s">
        <v>4</v>
      </c>
      <c r="C299" s="7" t="s">
        <v>45</v>
      </c>
      <c r="D299" s="7" t="s">
        <v>612</v>
      </c>
      <c r="E299" s="7" t="s">
        <v>199</v>
      </c>
      <c r="F299" s="7" t="s">
        <v>207</v>
      </c>
      <c r="G299" s="7" t="s">
        <v>161</v>
      </c>
      <c r="H299" s="7" t="s">
        <v>224</v>
      </c>
      <c r="I299" s="7" t="s">
        <v>998</v>
      </c>
      <c r="J299" s="7" t="s">
        <v>202</v>
      </c>
      <c r="K299" s="7" t="s">
        <v>203</v>
      </c>
      <c r="L299" s="8">
        <v>1350000</v>
      </c>
      <c r="M299" s="7" t="s">
        <v>610</v>
      </c>
      <c r="N299" s="7" t="s">
        <v>178</v>
      </c>
      <c r="O299" s="7" t="s">
        <v>204</v>
      </c>
      <c r="P299" s="9">
        <v>44025.682638888888</v>
      </c>
      <c r="Q299" s="9">
        <v>44029</v>
      </c>
      <c r="R299" s="7" t="s">
        <v>562</v>
      </c>
      <c r="S299" s="10">
        <v>44154</v>
      </c>
      <c r="T299" s="7">
        <v>26</v>
      </c>
      <c r="U299" s="7"/>
      <c r="V299" s="7"/>
      <c r="W299" s="7"/>
      <c r="X299" s="7"/>
      <c r="Y299" s="7"/>
      <c r="Z299" s="7"/>
    </row>
    <row r="300" spans="1:26" ht="14.25" customHeight="1" x14ac:dyDescent="0.15">
      <c r="A300" s="7">
        <v>2073</v>
      </c>
      <c r="B300" s="7" t="s">
        <v>4</v>
      </c>
      <c r="C300" s="7" t="s">
        <v>29</v>
      </c>
      <c r="D300" s="7" t="s">
        <v>999</v>
      </c>
      <c r="E300" s="7" t="s">
        <v>199</v>
      </c>
      <c r="F300" s="7" t="s">
        <v>207</v>
      </c>
      <c r="G300" s="7" t="s">
        <v>174</v>
      </c>
      <c r="H300" s="7" t="s">
        <v>101</v>
      </c>
      <c r="I300" s="7" t="s">
        <v>1000</v>
      </c>
      <c r="J300" s="7" t="s">
        <v>239</v>
      </c>
      <c r="K300" s="7" t="s">
        <v>203</v>
      </c>
      <c r="L300" s="8">
        <v>18700000</v>
      </c>
      <c r="M300" s="7" t="s">
        <v>610</v>
      </c>
      <c r="N300" s="7" t="s">
        <v>178</v>
      </c>
      <c r="O300" s="7" t="s">
        <v>226</v>
      </c>
      <c r="P300" s="9">
        <v>44025.291666666664</v>
      </c>
      <c r="Q300" s="9">
        <v>44228.708333333336</v>
      </c>
      <c r="R300" s="7" t="s">
        <v>1001</v>
      </c>
      <c r="S300" s="12">
        <v>44550</v>
      </c>
      <c r="T300" s="7">
        <v>40</v>
      </c>
      <c r="U300" s="7"/>
      <c r="V300" s="7"/>
      <c r="W300" s="7"/>
      <c r="X300" s="7"/>
      <c r="Y300" s="7"/>
      <c r="Z300" s="7"/>
    </row>
    <row r="301" spans="1:26" ht="14.25" customHeight="1" x14ac:dyDescent="0.15">
      <c r="A301" s="7">
        <v>2007</v>
      </c>
      <c r="B301" s="7" t="s">
        <v>3</v>
      </c>
      <c r="C301" s="7" t="s">
        <v>43</v>
      </c>
      <c r="D301" s="7" t="s">
        <v>1002</v>
      </c>
      <c r="E301" s="7" t="s">
        <v>274</v>
      </c>
      <c r="F301" s="7" t="s">
        <v>207</v>
      </c>
      <c r="G301" s="7" t="s">
        <v>74</v>
      </c>
      <c r="H301" s="7" t="s">
        <v>101</v>
      </c>
      <c r="I301" s="7" t="s">
        <v>209</v>
      </c>
      <c r="J301" s="7" t="s">
        <v>111</v>
      </c>
      <c r="K301" s="7" t="s">
        <v>203</v>
      </c>
      <c r="L301" s="8">
        <v>100000000</v>
      </c>
      <c r="M301" s="7" t="s">
        <v>610</v>
      </c>
      <c r="N301" s="7" t="s">
        <v>178</v>
      </c>
      <c r="O301" s="7" t="s">
        <v>204</v>
      </c>
      <c r="P301" s="9">
        <v>44025.291666666664</v>
      </c>
      <c r="Q301" s="7" t="s">
        <v>240</v>
      </c>
      <c r="R301" s="7" t="s">
        <v>897</v>
      </c>
      <c r="S301" s="7" t="s">
        <v>897</v>
      </c>
      <c r="T301" s="7"/>
      <c r="U301" s="7"/>
      <c r="V301" s="7"/>
      <c r="W301" s="7"/>
      <c r="X301" s="7"/>
      <c r="Y301" s="7"/>
      <c r="Z301" s="7"/>
    </row>
    <row r="302" spans="1:26" ht="14.25" customHeight="1" x14ac:dyDescent="0.15">
      <c r="A302" s="7">
        <v>2001</v>
      </c>
      <c r="B302" s="7" t="s">
        <v>3</v>
      </c>
      <c r="C302" s="7" t="s">
        <v>43</v>
      </c>
      <c r="D302" s="7" t="s">
        <v>1003</v>
      </c>
      <c r="E302" s="7" t="s">
        <v>274</v>
      </c>
      <c r="F302" s="7" t="s">
        <v>207</v>
      </c>
      <c r="G302" s="7" t="s">
        <v>80</v>
      </c>
      <c r="H302" s="7" t="s">
        <v>101</v>
      </c>
      <c r="I302" s="7" t="s">
        <v>209</v>
      </c>
      <c r="J302" s="7" t="s">
        <v>111</v>
      </c>
      <c r="K302" s="7" t="s">
        <v>203</v>
      </c>
      <c r="L302" s="8">
        <v>100000000</v>
      </c>
      <c r="M302" s="7" t="s">
        <v>610</v>
      </c>
      <c r="N302" s="7" t="s">
        <v>178</v>
      </c>
      <c r="O302" s="7" t="s">
        <v>204</v>
      </c>
      <c r="P302" s="9">
        <v>44025.291666666664</v>
      </c>
      <c r="Q302" s="7" t="s">
        <v>240</v>
      </c>
      <c r="R302" s="7" t="s">
        <v>897</v>
      </c>
      <c r="S302" s="7" t="s">
        <v>897</v>
      </c>
      <c r="T302" s="7"/>
      <c r="U302" s="7"/>
      <c r="V302" s="7"/>
      <c r="W302" s="7"/>
      <c r="X302" s="7"/>
      <c r="Y302" s="7"/>
      <c r="Z302" s="7"/>
    </row>
    <row r="303" spans="1:26" ht="14.25" customHeight="1" x14ac:dyDescent="0.15">
      <c r="A303" s="7">
        <v>1992</v>
      </c>
      <c r="B303" s="7" t="s">
        <v>3</v>
      </c>
      <c r="C303" s="7" t="s">
        <v>49</v>
      </c>
      <c r="D303" s="7" t="s">
        <v>1004</v>
      </c>
      <c r="E303" s="7" t="s">
        <v>199</v>
      </c>
      <c r="F303" s="7" t="s">
        <v>215</v>
      </c>
      <c r="G303" s="7" t="s">
        <v>146</v>
      </c>
      <c r="H303" s="7" t="s">
        <v>238</v>
      </c>
      <c r="I303" s="7" t="s">
        <v>1005</v>
      </c>
      <c r="J303" s="7" t="s">
        <v>202</v>
      </c>
      <c r="K303" s="7" t="s">
        <v>203</v>
      </c>
      <c r="L303" s="8">
        <v>1000000</v>
      </c>
      <c r="M303" s="7" t="s">
        <v>610</v>
      </c>
      <c r="N303" s="7" t="s">
        <v>178</v>
      </c>
      <c r="O303" s="7" t="s">
        <v>226</v>
      </c>
      <c r="P303" s="9">
        <v>44025.291666666664</v>
      </c>
      <c r="Q303" s="7" t="s">
        <v>240</v>
      </c>
      <c r="R303" s="7" t="s">
        <v>1006</v>
      </c>
      <c r="S303" s="7" t="s">
        <v>1007</v>
      </c>
      <c r="T303" s="7"/>
      <c r="U303" s="7"/>
      <c r="V303" s="7"/>
      <c r="W303" s="7"/>
      <c r="X303" s="7"/>
      <c r="Y303" s="7"/>
      <c r="Z303" s="7"/>
    </row>
    <row r="304" spans="1:26" ht="14.25" customHeight="1" x14ac:dyDescent="0.15">
      <c r="A304" s="7">
        <v>1989</v>
      </c>
      <c r="B304" s="7" t="s">
        <v>3</v>
      </c>
      <c r="C304" s="7" t="s">
        <v>49</v>
      </c>
      <c r="D304" s="7" t="s">
        <v>1008</v>
      </c>
      <c r="E304" s="7" t="s">
        <v>199</v>
      </c>
      <c r="F304" s="7" t="s">
        <v>215</v>
      </c>
      <c r="G304" s="7" t="s">
        <v>117</v>
      </c>
      <c r="H304" s="7" t="s">
        <v>238</v>
      </c>
      <c r="I304" s="7" t="s">
        <v>1005</v>
      </c>
      <c r="J304" s="7" t="s">
        <v>202</v>
      </c>
      <c r="K304" s="7" t="s">
        <v>203</v>
      </c>
      <c r="L304" s="8">
        <v>1000000</v>
      </c>
      <c r="M304" s="7" t="s">
        <v>610</v>
      </c>
      <c r="N304" s="7" t="s">
        <v>178</v>
      </c>
      <c r="O304" s="7" t="s">
        <v>226</v>
      </c>
      <c r="P304" s="9">
        <v>44025.291666666664</v>
      </c>
      <c r="Q304" s="7" t="s">
        <v>240</v>
      </c>
      <c r="R304" s="7" t="s">
        <v>1006</v>
      </c>
      <c r="S304" s="7" t="s">
        <v>1007</v>
      </c>
      <c r="T304" s="7"/>
      <c r="U304" s="7"/>
      <c r="V304" s="7"/>
      <c r="W304" s="7"/>
      <c r="X304" s="7"/>
      <c r="Y304" s="7"/>
      <c r="Z304" s="7"/>
    </row>
    <row r="305" spans="1:26" ht="14.25" customHeight="1" x14ac:dyDescent="0.15">
      <c r="A305" s="7">
        <v>1917</v>
      </c>
      <c r="B305" s="7" t="s">
        <v>4</v>
      </c>
      <c r="C305" s="7" t="s">
        <v>29</v>
      </c>
      <c r="D305" s="7" t="s">
        <v>1009</v>
      </c>
      <c r="E305" s="7" t="s">
        <v>199</v>
      </c>
      <c r="F305" s="7" t="s">
        <v>207</v>
      </c>
      <c r="G305" s="7" t="s">
        <v>174</v>
      </c>
      <c r="H305" s="7" t="s">
        <v>311</v>
      </c>
      <c r="I305" s="7" t="s">
        <v>1010</v>
      </c>
      <c r="J305" s="7" t="s">
        <v>239</v>
      </c>
      <c r="K305" s="7" t="s">
        <v>203</v>
      </c>
      <c r="L305" s="8">
        <v>60000000</v>
      </c>
      <c r="M305" s="7" t="s">
        <v>610</v>
      </c>
      <c r="N305" s="7" t="s">
        <v>178</v>
      </c>
      <c r="O305" s="7" t="s">
        <v>226</v>
      </c>
      <c r="P305" s="9">
        <v>44025.291666666664</v>
      </c>
      <c r="Q305" s="9">
        <v>44089.708333333336</v>
      </c>
      <c r="R305" s="7" t="s">
        <v>703</v>
      </c>
      <c r="S305" s="10">
        <v>44179</v>
      </c>
      <c r="T305" s="7"/>
      <c r="U305" s="7"/>
      <c r="V305" s="7"/>
      <c r="W305" s="7"/>
      <c r="X305" s="7"/>
      <c r="Y305" s="7"/>
      <c r="Z305" s="7"/>
    </row>
    <row r="306" spans="1:26" ht="14.25" customHeight="1" x14ac:dyDescent="0.15">
      <c r="A306" s="7">
        <v>1536</v>
      </c>
      <c r="B306" s="7" t="s">
        <v>3</v>
      </c>
      <c r="C306" s="7" t="s">
        <v>49</v>
      </c>
      <c r="D306" s="7" t="s">
        <v>1011</v>
      </c>
      <c r="E306" s="7" t="s">
        <v>199</v>
      </c>
      <c r="F306" s="7" t="s">
        <v>215</v>
      </c>
      <c r="G306" s="7" t="s">
        <v>62</v>
      </c>
      <c r="H306" s="7" t="s">
        <v>238</v>
      </c>
      <c r="I306" s="7" t="s">
        <v>1012</v>
      </c>
      <c r="J306" s="7" t="s">
        <v>202</v>
      </c>
      <c r="K306" s="7" t="s">
        <v>203</v>
      </c>
      <c r="L306" s="8">
        <v>3000000</v>
      </c>
      <c r="M306" s="7" t="s">
        <v>610</v>
      </c>
      <c r="N306" s="7" t="s">
        <v>178</v>
      </c>
      <c r="O306" s="7" t="s">
        <v>226</v>
      </c>
      <c r="P306" s="9">
        <v>44025.291666666664</v>
      </c>
      <c r="Q306" s="7" t="s">
        <v>240</v>
      </c>
      <c r="R306" s="7" t="s">
        <v>1006</v>
      </c>
      <c r="S306" s="7" t="s">
        <v>1007</v>
      </c>
      <c r="T306" s="7"/>
      <c r="U306" s="7"/>
      <c r="V306" s="7"/>
      <c r="W306" s="7"/>
      <c r="X306" s="7"/>
      <c r="Y306" s="7"/>
      <c r="Z306" s="7"/>
    </row>
    <row r="307" spans="1:26" ht="14.25" customHeight="1" x14ac:dyDescent="0.15">
      <c r="A307" s="7">
        <v>1578</v>
      </c>
      <c r="B307" s="7" t="s">
        <v>4</v>
      </c>
      <c r="C307" s="7" t="s">
        <v>45</v>
      </c>
      <c r="D307" s="7" t="s">
        <v>1013</v>
      </c>
      <c r="E307" s="7" t="s">
        <v>199</v>
      </c>
      <c r="F307" s="7" t="s">
        <v>207</v>
      </c>
      <c r="G307" s="7" t="s">
        <v>161</v>
      </c>
      <c r="H307" s="7" t="s">
        <v>101</v>
      </c>
      <c r="I307" s="7" t="s">
        <v>757</v>
      </c>
      <c r="J307" s="7" t="s">
        <v>202</v>
      </c>
      <c r="K307" s="7" t="s">
        <v>203</v>
      </c>
      <c r="L307" s="8">
        <v>18000000</v>
      </c>
      <c r="M307" s="7" t="s">
        <v>610</v>
      </c>
      <c r="N307" s="7" t="s">
        <v>178</v>
      </c>
      <c r="O307" s="7" t="s">
        <v>204</v>
      </c>
      <c r="P307" s="9">
        <v>44022.976388888892</v>
      </c>
      <c r="Q307" s="9">
        <v>44044</v>
      </c>
      <c r="R307" s="7" t="s">
        <v>1014</v>
      </c>
      <c r="S307" s="10">
        <v>44075</v>
      </c>
      <c r="T307" s="7">
        <v>3</v>
      </c>
      <c r="U307" s="7"/>
      <c r="V307" s="7"/>
      <c r="W307" s="7"/>
      <c r="X307" s="7"/>
      <c r="Y307" s="7"/>
      <c r="Z307" s="7"/>
    </row>
    <row r="308" spans="1:26" ht="14.25" customHeight="1" x14ac:dyDescent="0.15">
      <c r="A308" s="7">
        <v>1797</v>
      </c>
      <c r="B308" s="7" t="s">
        <v>3</v>
      </c>
      <c r="C308" s="7" t="s">
        <v>51</v>
      </c>
      <c r="D308" s="7" t="s">
        <v>1015</v>
      </c>
      <c r="E308" s="7" t="s">
        <v>468</v>
      </c>
      <c r="F308" s="7" t="s">
        <v>207</v>
      </c>
      <c r="G308" s="7" t="s">
        <v>142</v>
      </c>
      <c r="H308" s="7" t="s">
        <v>238</v>
      </c>
      <c r="I308" s="7"/>
      <c r="J308" s="7" t="s">
        <v>253</v>
      </c>
      <c r="K308" s="7" t="s">
        <v>203</v>
      </c>
      <c r="L308" s="8">
        <v>23000000</v>
      </c>
      <c r="M308" s="7" t="s">
        <v>610</v>
      </c>
      <c r="N308" s="7" t="s">
        <v>178</v>
      </c>
      <c r="O308" s="7" t="s">
        <v>204</v>
      </c>
      <c r="P308" s="9">
        <v>44022.691666666666</v>
      </c>
      <c r="Q308" s="7" t="s">
        <v>240</v>
      </c>
      <c r="R308" s="12">
        <v>44260</v>
      </c>
      <c r="S308" s="7" t="s">
        <v>471</v>
      </c>
      <c r="T308" s="7"/>
      <c r="U308" s="7"/>
      <c r="V308" s="7"/>
      <c r="W308" s="7"/>
      <c r="X308" s="7"/>
      <c r="Y308" s="7"/>
      <c r="Z308" s="7"/>
    </row>
    <row r="309" spans="1:26" ht="14.25" customHeight="1" x14ac:dyDescent="0.15">
      <c r="A309" s="7">
        <v>1560</v>
      </c>
      <c r="B309" s="7" t="s">
        <v>3</v>
      </c>
      <c r="C309" s="7" t="s">
        <v>51</v>
      </c>
      <c r="D309" s="7" t="s">
        <v>1016</v>
      </c>
      <c r="E309" s="7" t="s">
        <v>468</v>
      </c>
      <c r="F309" s="7" t="s">
        <v>207</v>
      </c>
      <c r="G309" s="7" t="s">
        <v>142</v>
      </c>
      <c r="H309" s="7" t="s">
        <v>238</v>
      </c>
      <c r="I309" s="7"/>
      <c r="J309" s="7" t="s">
        <v>253</v>
      </c>
      <c r="K309" s="7" t="s">
        <v>203</v>
      </c>
      <c r="L309" s="8">
        <v>40000000</v>
      </c>
      <c r="M309" s="7" t="s">
        <v>610</v>
      </c>
      <c r="N309" s="7" t="s">
        <v>178</v>
      </c>
      <c r="O309" s="7" t="s">
        <v>204</v>
      </c>
      <c r="P309" s="9">
        <v>44022.659722222219</v>
      </c>
      <c r="Q309" s="7" t="s">
        <v>240</v>
      </c>
      <c r="R309" s="7" t="s">
        <v>1017</v>
      </c>
      <c r="S309" s="7" t="s">
        <v>242</v>
      </c>
      <c r="T309" s="7"/>
      <c r="U309" s="7"/>
      <c r="V309" s="7"/>
      <c r="W309" s="7"/>
      <c r="X309" s="7"/>
      <c r="Y309" s="7"/>
      <c r="Z309" s="7"/>
    </row>
    <row r="310" spans="1:26" ht="14.25" customHeight="1" x14ac:dyDescent="0.15">
      <c r="A310" s="7">
        <v>1905</v>
      </c>
      <c r="B310" s="7" t="s">
        <v>4</v>
      </c>
      <c r="C310" s="7" t="s">
        <v>57</v>
      </c>
      <c r="D310" s="7" t="s">
        <v>1018</v>
      </c>
      <c r="E310" s="7" t="s">
        <v>199</v>
      </c>
      <c r="F310" s="7" t="s">
        <v>215</v>
      </c>
      <c r="G310" s="7" t="s">
        <v>62</v>
      </c>
      <c r="H310" s="7" t="s">
        <v>238</v>
      </c>
      <c r="I310" s="7"/>
      <c r="J310" s="7" t="s">
        <v>202</v>
      </c>
      <c r="K310" s="7" t="s">
        <v>203</v>
      </c>
      <c r="L310" s="8">
        <v>50000000</v>
      </c>
      <c r="M310" s="7" t="s">
        <v>610</v>
      </c>
      <c r="N310" s="7" t="s">
        <v>178</v>
      </c>
      <c r="O310" s="7" t="s">
        <v>204</v>
      </c>
      <c r="P310" s="9">
        <v>44022.291666666664</v>
      </c>
      <c r="Q310" s="9">
        <v>44105.708333333336</v>
      </c>
      <c r="R310" s="10">
        <v>45777</v>
      </c>
      <c r="S310" s="12">
        <v>44248</v>
      </c>
      <c r="T310" s="7">
        <v>73</v>
      </c>
      <c r="U310" s="7"/>
      <c r="V310" s="7"/>
      <c r="W310" s="7"/>
      <c r="X310" s="7"/>
      <c r="Y310" s="7"/>
      <c r="Z310" s="7"/>
    </row>
    <row r="311" spans="1:26" ht="14.25" customHeight="1" x14ac:dyDescent="0.15">
      <c r="A311" s="7">
        <v>1899</v>
      </c>
      <c r="B311" s="7" t="s">
        <v>3</v>
      </c>
      <c r="C311" s="7" t="s">
        <v>54</v>
      </c>
      <c r="D311" s="7" t="s">
        <v>1019</v>
      </c>
      <c r="E311" s="7" t="s">
        <v>199</v>
      </c>
      <c r="F311" s="7" t="s">
        <v>215</v>
      </c>
      <c r="G311" s="7" t="s">
        <v>170</v>
      </c>
      <c r="H311" s="7" t="s">
        <v>238</v>
      </c>
      <c r="I311" s="7" t="s">
        <v>888</v>
      </c>
      <c r="J311" s="7" t="s">
        <v>202</v>
      </c>
      <c r="K311" s="11">
        <v>0.1</v>
      </c>
      <c r="L311" s="8">
        <v>350000</v>
      </c>
      <c r="M311" s="7" t="s">
        <v>610</v>
      </c>
      <c r="N311" s="7" t="s">
        <v>178</v>
      </c>
      <c r="O311" s="7" t="s">
        <v>204</v>
      </c>
      <c r="P311" s="9">
        <v>44022.291666666664</v>
      </c>
      <c r="Q311" s="7" t="s">
        <v>240</v>
      </c>
      <c r="R311" s="7" t="s">
        <v>1020</v>
      </c>
      <c r="S311" s="7" t="s">
        <v>961</v>
      </c>
      <c r="T311" s="7"/>
      <c r="U311" s="7"/>
      <c r="V311" s="7"/>
      <c r="W311" s="7"/>
      <c r="X311" s="7"/>
      <c r="Y311" s="7"/>
      <c r="Z311" s="7"/>
    </row>
    <row r="312" spans="1:26" ht="14.25" customHeight="1" x14ac:dyDescent="0.15">
      <c r="A312" s="7">
        <v>1896</v>
      </c>
      <c r="B312" s="7" t="s">
        <v>3</v>
      </c>
      <c r="C312" s="7" t="s">
        <v>54</v>
      </c>
      <c r="D312" s="7" t="s">
        <v>1021</v>
      </c>
      <c r="E312" s="7" t="s">
        <v>199</v>
      </c>
      <c r="F312" s="7" t="s">
        <v>215</v>
      </c>
      <c r="G312" s="7" t="s">
        <v>170</v>
      </c>
      <c r="H312" s="7" t="s">
        <v>238</v>
      </c>
      <c r="I312" s="7" t="s">
        <v>888</v>
      </c>
      <c r="J312" s="7" t="s">
        <v>202</v>
      </c>
      <c r="K312" s="7" t="s">
        <v>203</v>
      </c>
      <c r="L312" s="8">
        <v>4000000</v>
      </c>
      <c r="M312" s="7" t="s">
        <v>610</v>
      </c>
      <c r="N312" s="7" t="s">
        <v>178</v>
      </c>
      <c r="O312" s="7" t="s">
        <v>204</v>
      </c>
      <c r="P312" s="9">
        <v>44022.291666666664</v>
      </c>
      <c r="Q312" s="7" t="s">
        <v>240</v>
      </c>
      <c r="R312" s="7" t="s">
        <v>1020</v>
      </c>
      <c r="S312" s="7" t="s">
        <v>961</v>
      </c>
      <c r="T312" s="7"/>
      <c r="U312" s="7"/>
      <c r="V312" s="7"/>
      <c r="W312" s="7"/>
      <c r="X312" s="7"/>
      <c r="Y312" s="7"/>
      <c r="Z312" s="7"/>
    </row>
    <row r="313" spans="1:26" ht="14.25" customHeight="1" x14ac:dyDescent="0.15">
      <c r="A313" s="7">
        <v>1686</v>
      </c>
      <c r="B313" s="7" t="s">
        <v>4</v>
      </c>
      <c r="C313" s="7" t="s">
        <v>21</v>
      </c>
      <c r="D313" s="7" t="s">
        <v>1022</v>
      </c>
      <c r="E313" s="7" t="s">
        <v>199</v>
      </c>
      <c r="F313" s="7" t="s">
        <v>207</v>
      </c>
      <c r="G313" s="7" t="s">
        <v>62</v>
      </c>
      <c r="H313" s="7" t="s">
        <v>238</v>
      </c>
      <c r="I313" s="7"/>
      <c r="J313" s="7" t="s">
        <v>202</v>
      </c>
      <c r="K313" s="7" t="s">
        <v>203</v>
      </c>
      <c r="L313" s="8">
        <v>165000</v>
      </c>
      <c r="M313" s="7" t="s">
        <v>610</v>
      </c>
      <c r="N313" s="7" t="s">
        <v>178</v>
      </c>
      <c r="O313" s="7" t="s">
        <v>204</v>
      </c>
      <c r="P313" s="9">
        <v>44022.034722222219</v>
      </c>
      <c r="Q313" s="9">
        <v>44075</v>
      </c>
      <c r="R313" s="7" t="s">
        <v>1023</v>
      </c>
      <c r="S313" s="10">
        <v>44154</v>
      </c>
      <c r="T313" s="7">
        <v>4</v>
      </c>
      <c r="U313" s="7"/>
      <c r="V313" s="7"/>
      <c r="W313" s="7"/>
      <c r="X313" s="7"/>
      <c r="Y313" s="7"/>
      <c r="Z313" s="7"/>
    </row>
    <row r="314" spans="1:26" ht="14.25" customHeight="1" x14ac:dyDescent="0.15">
      <c r="A314" s="7">
        <v>1842</v>
      </c>
      <c r="B314" s="7" t="s">
        <v>3</v>
      </c>
      <c r="C314" s="7" t="s">
        <v>50</v>
      </c>
      <c r="D314" s="7" t="s">
        <v>1024</v>
      </c>
      <c r="E314" s="7" t="s">
        <v>274</v>
      </c>
      <c r="F314" s="7" t="s">
        <v>207</v>
      </c>
      <c r="G314" s="7" t="s">
        <v>156</v>
      </c>
      <c r="H314" s="7" t="s">
        <v>332</v>
      </c>
      <c r="I314" s="7" t="s">
        <v>1025</v>
      </c>
      <c r="J314" s="7" t="s">
        <v>202</v>
      </c>
      <c r="K314" s="11">
        <v>0.02</v>
      </c>
      <c r="L314" s="8">
        <v>100000000</v>
      </c>
      <c r="M314" s="7" t="s">
        <v>610</v>
      </c>
      <c r="N314" s="7" t="s">
        <v>178</v>
      </c>
      <c r="O314" s="7" t="s">
        <v>204</v>
      </c>
      <c r="P314" s="9">
        <v>44021.291666666664</v>
      </c>
      <c r="Q314" s="7" t="s">
        <v>240</v>
      </c>
      <c r="R314" s="7" t="s">
        <v>179</v>
      </c>
      <c r="S314" s="7" t="s">
        <v>1026</v>
      </c>
      <c r="T314" s="7"/>
      <c r="U314" s="7"/>
      <c r="V314" s="7"/>
      <c r="W314" s="7"/>
      <c r="X314" s="7"/>
      <c r="Y314" s="7"/>
      <c r="Z314" s="7"/>
    </row>
    <row r="315" spans="1:26" ht="14.25" customHeight="1" x14ac:dyDescent="0.15">
      <c r="A315" s="7">
        <v>1836</v>
      </c>
      <c r="B315" s="7" t="s">
        <v>3</v>
      </c>
      <c r="C315" s="7" t="s">
        <v>50</v>
      </c>
      <c r="D315" s="7" t="s">
        <v>1027</v>
      </c>
      <c r="E315" s="7" t="s">
        <v>274</v>
      </c>
      <c r="F315" s="7" t="s">
        <v>207</v>
      </c>
      <c r="G315" s="7" t="s">
        <v>80</v>
      </c>
      <c r="H315" s="7" t="s">
        <v>107</v>
      </c>
      <c r="I315" s="7" t="s">
        <v>1028</v>
      </c>
      <c r="J315" s="7" t="s">
        <v>202</v>
      </c>
      <c r="K315" s="11">
        <v>0.02</v>
      </c>
      <c r="L315" s="8">
        <v>1000000</v>
      </c>
      <c r="M315" s="7" t="s">
        <v>610</v>
      </c>
      <c r="N315" s="7" t="s">
        <v>178</v>
      </c>
      <c r="O315" s="7" t="s">
        <v>204</v>
      </c>
      <c r="P315" s="9">
        <v>44021.291666666664</v>
      </c>
      <c r="Q315" s="7" t="s">
        <v>240</v>
      </c>
      <c r="R315" s="7" t="s">
        <v>179</v>
      </c>
      <c r="S315" s="7" t="s">
        <v>1026</v>
      </c>
      <c r="T315" s="7"/>
      <c r="U315" s="7"/>
      <c r="V315" s="7"/>
      <c r="W315" s="7"/>
      <c r="X315" s="7"/>
      <c r="Y315" s="7"/>
      <c r="Z315" s="7"/>
    </row>
    <row r="316" spans="1:26" ht="14.25" customHeight="1" x14ac:dyDescent="0.15">
      <c r="A316" s="7">
        <v>1812</v>
      </c>
      <c r="B316" s="7" t="s">
        <v>3</v>
      </c>
      <c r="C316" s="7" t="s">
        <v>50</v>
      </c>
      <c r="D316" s="7" t="s">
        <v>1029</v>
      </c>
      <c r="E316" s="7" t="s">
        <v>274</v>
      </c>
      <c r="F316" s="7" t="s">
        <v>207</v>
      </c>
      <c r="G316" s="7" t="s">
        <v>74</v>
      </c>
      <c r="H316" s="7" t="s">
        <v>107</v>
      </c>
      <c r="I316" s="7" t="s">
        <v>1030</v>
      </c>
      <c r="J316" s="7" t="s">
        <v>202</v>
      </c>
      <c r="K316" s="7" t="s">
        <v>203</v>
      </c>
      <c r="L316" s="8">
        <v>2000000</v>
      </c>
      <c r="M316" s="7" t="s">
        <v>610</v>
      </c>
      <c r="N316" s="7" t="s">
        <v>178</v>
      </c>
      <c r="O316" s="7" t="s">
        <v>226</v>
      </c>
      <c r="P316" s="9">
        <v>44021.291666666664</v>
      </c>
      <c r="Q316" s="7" t="s">
        <v>240</v>
      </c>
      <c r="R316" s="7" t="s">
        <v>179</v>
      </c>
      <c r="S316" s="7" t="s">
        <v>1031</v>
      </c>
      <c r="T316" s="7"/>
      <c r="U316" s="7"/>
      <c r="V316" s="7"/>
      <c r="W316" s="7"/>
      <c r="X316" s="7"/>
      <c r="Y316" s="7"/>
      <c r="Z316" s="7"/>
    </row>
    <row r="317" spans="1:26" ht="14.25" customHeight="1" x14ac:dyDescent="0.15">
      <c r="A317" s="7">
        <v>1809</v>
      </c>
      <c r="B317" s="7" t="s">
        <v>3</v>
      </c>
      <c r="C317" s="7" t="s">
        <v>50</v>
      </c>
      <c r="D317" s="7" t="s">
        <v>1032</v>
      </c>
      <c r="E317" s="7" t="s">
        <v>274</v>
      </c>
      <c r="F317" s="7" t="s">
        <v>207</v>
      </c>
      <c r="G317" s="7" t="s">
        <v>80</v>
      </c>
      <c r="H317" s="7" t="s">
        <v>107</v>
      </c>
      <c r="I317" s="7" t="s">
        <v>1033</v>
      </c>
      <c r="J317" s="7" t="s">
        <v>253</v>
      </c>
      <c r="K317" s="11">
        <v>0.2</v>
      </c>
      <c r="L317" s="8">
        <v>20000000</v>
      </c>
      <c r="M317" s="7" t="s">
        <v>610</v>
      </c>
      <c r="N317" s="7" t="s">
        <v>178</v>
      </c>
      <c r="O317" s="7" t="s">
        <v>204</v>
      </c>
      <c r="P317" s="9">
        <v>44021.291666666664</v>
      </c>
      <c r="Q317" s="7" t="s">
        <v>240</v>
      </c>
      <c r="R317" s="7" t="s">
        <v>179</v>
      </c>
      <c r="S317" s="7" t="s">
        <v>1026</v>
      </c>
      <c r="T317" s="7"/>
      <c r="U317" s="7"/>
      <c r="V317" s="7"/>
      <c r="W317" s="7"/>
      <c r="X317" s="7"/>
      <c r="Y317" s="7"/>
      <c r="Z317" s="7"/>
    </row>
    <row r="318" spans="1:26" ht="14.25" customHeight="1" x14ac:dyDescent="0.15">
      <c r="A318" s="7">
        <v>1806</v>
      </c>
      <c r="B318" s="7" t="s">
        <v>3</v>
      </c>
      <c r="C318" s="7" t="s">
        <v>50</v>
      </c>
      <c r="D318" s="7" t="s">
        <v>1034</v>
      </c>
      <c r="E318" s="7" t="s">
        <v>274</v>
      </c>
      <c r="F318" s="7" t="s">
        <v>207</v>
      </c>
      <c r="G318" s="7" t="s">
        <v>173</v>
      </c>
      <c r="H318" s="7" t="s">
        <v>107</v>
      </c>
      <c r="I318" s="7" t="s">
        <v>1035</v>
      </c>
      <c r="J318" s="7" t="s">
        <v>202</v>
      </c>
      <c r="K318" s="7" t="s">
        <v>203</v>
      </c>
      <c r="L318" s="8">
        <v>1000000</v>
      </c>
      <c r="M318" s="7" t="s">
        <v>610</v>
      </c>
      <c r="N318" s="7" t="s">
        <v>178</v>
      </c>
      <c r="O318" s="7" t="s">
        <v>204</v>
      </c>
      <c r="P318" s="9">
        <v>44021.291666666664</v>
      </c>
      <c r="Q318" s="7" t="s">
        <v>240</v>
      </c>
      <c r="R318" s="7" t="s">
        <v>179</v>
      </c>
      <c r="S318" s="7" t="s">
        <v>1031</v>
      </c>
      <c r="T318" s="7"/>
      <c r="U318" s="7"/>
      <c r="V318" s="7"/>
      <c r="W318" s="7"/>
      <c r="X318" s="7"/>
      <c r="Y318" s="7"/>
      <c r="Z318" s="7"/>
    </row>
    <row r="319" spans="1:26" ht="14.25" customHeight="1" x14ac:dyDescent="0.15">
      <c r="A319" s="7">
        <v>1803</v>
      </c>
      <c r="B319" s="7" t="s">
        <v>3</v>
      </c>
      <c r="C319" s="7" t="s">
        <v>50</v>
      </c>
      <c r="D319" s="7" t="s">
        <v>1036</v>
      </c>
      <c r="E319" s="7" t="s">
        <v>274</v>
      </c>
      <c r="F319" s="7" t="s">
        <v>207</v>
      </c>
      <c r="G319" s="7" t="s">
        <v>80</v>
      </c>
      <c r="H319" s="7" t="s">
        <v>107</v>
      </c>
      <c r="I319" s="7" t="s">
        <v>1037</v>
      </c>
      <c r="J319" s="7" t="s">
        <v>202</v>
      </c>
      <c r="K319" s="11">
        <v>0.02</v>
      </c>
      <c r="L319" s="8">
        <v>4000000</v>
      </c>
      <c r="M319" s="7" t="s">
        <v>610</v>
      </c>
      <c r="N319" s="7" t="s">
        <v>178</v>
      </c>
      <c r="O319" s="7" t="s">
        <v>204</v>
      </c>
      <c r="P319" s="9">
        <v>44021.291666666664</v>
      </c>
      <c r="Q319" s="7" t="s">
        <v>240</v>
      </c>
      <c r="R319" s="7" t="s">
        <v>1038</v>
      </c>
      <c r="S319" s="7" t="s">
        <v>1031</v>
      </c>
      <c r="T319" s="7"/>
      <c r="U319" s="7"/>
      <c r="V319" s="7"/>
      <c r="W319" s="7"/>
      <c r="X319" s="7"/>
      <c r="Y319" s="7"/>
      <c r="Z319" s="7"/>
    </row>
    <row r="320" spans="1:26" ht="14.25" customHeight="1" x14ac:dyDescent="0.15">
      <c r="A320" s="7">
        <v>1683</v>
      </c>
      <c r="B320" s="7" t="s">
        <v>3</v>
      </c>
      <c r="C320" s="7" t="s">
        <v>21</v>
      </c>
      <c r="D320" s="7" t="s">
        <v>1039</v>
      </c>
      <c r="E320" s="7" t="s">
        <v>468</v>
      </c>
      <c r="F320" s="7" t="s">
        <v>215</v>
      </c>
      <c r="G320" s="7" t="s">
        <v>71</v>
      </c>
      <c r="H320" s="7" t="s">
        <v>238</v>
      </c>
      <c r="I320" s="7" t="s">
        <v>1040</v>
      </c>
      <c r="J320" s="7" t="s">
        <v>202</v>
      </c>
      <c r="K320" s="7" t="s">
        <v>203</v>
      </c>
      <c r="L320" s="8">
        <v>15000000</v>
      </c>
      <c r="M320" s="7" t="s">
        <v>610</v>
      </c>
      <c r="N320" s="7" t="s">
        <v>178</v>
      </c>
      <c r="O320" s="7" t="s">
        <v>204</v>
      </c>
      <c r="P320" s="9">
        <v>44021.291666666664</v>
      </c>
      <c r="Q320" s="7" t="s">
        <v>240</v>
      </c>
      <c r="R320" s="7" t="s">
        <v>1023</v>
      </c>
      <c r="S320" s="7" t="s">
        <v>240</v>
      </c>
      <c r="T320" s="7"/>
      <c r="U320" s="7"/>
      <c r="V320" s="7"/>
      <c r="W320" s="7"/>
      <c r="X320" s="7"/>
      <c r="Y320" s="7"/>
      <c r="Z320" s="7"/>
    </row>
    <row r="321" spans="1:26" ht="14.25" customHeight="1" x14ac:dyDescent="0.15">
      <c r="A321" s="7">
        <v>1689</v>
      </c>
      <c r="B321" s="7" t="s">
        <v>4</v>
      </c>
      <c r="C321" s="7" t="s">
        <v>38</v>
      </c>
      <c r="D321" s="7" t="s">
        <v>1041</v>
      </c>
      <c r="E321" s="7" t="s">
        <v>199</v>
      </c>
      <c r="F321" s="7" t="s">
        <v>207</v>
      </c>
      <c r="G321" s="7" t="s">
        <v>116</v>
      </c>
      <c r="H321" s="7" t="s">
        <v>238</v>
      </c>
      <c r="I321" s="7" t="s">
        <v>1042</v>
      </c>
      <c r="J321" s="7" t="s">
        <v>202</v>
      </c>
      <c r="K321" s="11">
        <v>0.5</v>
      </c>
      <c r="L321" s="8">
        <v>24300000</v>
      </c>
      <c r="M321" s="7" t="s">
        <v>610</v>
      </c>
      <c r="N321" s="7" t="s">
        <v>178</v>
      </c>
      <c r="O321" s="7" t="s">
        <v>226</v>
      </c>
      <c r="P321" s="9">
        <v>44020.291666666664</v>
      </c>
      <c r="Q321" s="9">
        <v>44155.708333333336</v>
      </c>
      <c r="R321" s="7" t="s">
        <v>700</v>
      </c>
      <c r="S321" s="10">
        <v>44286</v>
      </c>
      <c r="T321" s="7">
        <v>14</v>
      </c>
      <c r="U321" s="7"/>
      <c r="V321" s="7"/>
      <c r="W321" s="7"/>
      <c r="X321" s="7"/>
      <c r="Y321" s="7"/>
      <c r="Z321" s="7"/>
    </row>
    <row r="322" spans="1:26" ht="14.25" customHeight="1" x14ac:dyDescent="0.15">
      <c r="A322" s="7">
        <v>1644</v>
      </c>
      <c r="B322" s="7" t="s">
        <v>4</v>
      </c>
      <c r="C322" s="7" t="s">
        <v>30</v>
      </c>
      <c r="D322" s="7" t="s">
        <v>1043</v>
      </c>
      <c r="E322" s="7" t="s">
        <v>199</v>
      </c>
      <c r="F322" s="7" t="s">
        <v>207</v>
      </c>
      <c r="G322" s="7" t="s">
        <v>163</v>
      </c>
      <c r="H322" s="7" t="s">
        <v>101</v>
      </c>
      <c r="I322" s="7" t="s">
        <v>682</v>
      </c>
      <c r="J322" s="7" t="s">
        <v>202</v>
      </c>
      <c r="K322" s="7" t="s">
        <v>203</v>
      </c>
      <c r="L322" s="8">
        <v>28500000</v>
      </c>
      <c r="M322" s="7" t="s">
        <v>610</v>
      </c>
      <c r="N322" s="7" t="s">
        <v>178</v>
      </c>
      <c r="O322" s="7" t="s">
        <v>204</v>
      </c>
      <c r="P322" s="9">
        <v>44019.291666666664</v>
      </c>
      <c r="Q322" s="9">
        <v>44050.999305555553</v>
      </c>
      <c r="R322" s="7" t="s">
        <v>700</v>
      </c>
      <c r="S322" s="10">
        <v>44136</v>
      </c>
      <c r="T322" s="7">
        <v>133</v>
      </c>
      <c r="U322" s="7"/>
      <c r="V322" s="7"/>
      <c r="W322" s="7"/>
      <c r="X322" s="7"/>
      <c r="Y322" s="7"/>
      <c r="Z322" s="7"/>
    </row>
    <row r="323" spans="1:26" ht="14.25" customHeight="1" x14ac:dyDescent="0.15">
      <c r="A323" s="7">
        <v>1671</v>
      </c>
      <c r="B323" s="7" t="s">
        <v>3</v>
      </c>
      <c r="C323" s="7" t="s">
        <v>21</v>
      </c>
      <c r="D323" s="7" t="s">
        <v>1044</v>
      </c>
      <c r="E323" s="7" t="s">
        <v>199</v>
      </c>
      <c r="F323" s="7" t="s">
        <v>215</v>
      </c>
      <c r="G323" s="7" t="s">
        <v>147</v>
      </c>
      <c r="H323" s="7" t="s">
        <v>238</v>
      </c>
      <c r="I323" s="7" t="s">
        <v>1045</v>
      </c>
      <c r="J323" s="7" t="s">
        <v>202</v>
      </c>
      <c r="K323" s="7" t="s">
        <v>203</v>
      </c>
      <c r="L323" s="8">
        <v>5000000</v>
      </c>
      <c r="M323" s="7" t="s">
        <v>610</v>
      </c>
      <c r="N323" s="7" t="s">
        <v>178</v>
      </c>
      <c r="O323" s="7" t="s">
        <v>204</v>
      </c>
      <c r="P323" s="9">
        <v>44018.291666666664</v>
      </c>
      <c r="Q323" s="7" t="s">
        <v>240</v>
      </c>
      <c r="R323" s="7" t="s">
        <v>1046</v>
      </c>
      <c r="S323" s="7" t="s">
        <v>240</v>
      </c>
      <c r="T323" s="7">
        <v>6</v>
      </c>
      <c r="U323" s="7"/>
      <c r="V323" s="7"/>
      <c r="W323" s="7"/>
      <c r="X323" s="7"/>
      <c r="Y323" s="7"/>
      <c r="Z323" s="7"/>
    </row>
    <row r="324" spans="1:26" ht="14.25" customHeight="1" x14ac:dyDescent="0.15">
      <c r="A324" s="7">
        <v>1623</v>
      </c>
      <c r="B324" s="7" t="s">
        <v>4</v>
      </c>
      <c r="C324" s="7" t="s">
        <v>22</v>
      </c>
      <c r="D324" s="7" t="s">
        <v>1047</v>
      </c>
      <c r="E324" s="7" t="s">
        <v>199</v>
      </c>
      <c r="F324" s="7" t="s">
        <v>207</v>
      </c>
      <c r="G324" s="7" t="s">
        <v>163</v>
      </c>
      <c r="H324" s="7" t="s">
        <v>101</v>
      </c>
      <c r="I324" s="7" t="s">
        <v>417</v>
      </c>
      <c r="J324" s="7" t="s">
        <v>202</v>
      </c>
      <c r="K324" s="7" t="s">
        <v>203</v>
      </c>
      <c r="L324" s="8">
        <v>5000000</v>
      </c>
      <c r="M324" s="7" t="s">
        <v>610</v>
      </c>
      <c r="N324" s="7" t="s">
        <v>178</v>
      </c>
      <c r="O324" s="7" t="s">
        <v>204</v>
      </c>
      <c r="P324" s="9">
        <v>44018.291666666664</v>
      </c>
      <c r="Q324" s="9">
        <v>44046</v>
      </c>
      <c r="R324" s="7" t="s">
        <v>1048</v>
      </c>
      <c r="S324" s="10">
        <v>44088</v>
      </c>
      <c r="T324" s="7">
        <v>30</v>
      </c>
      <c r="U324" s="7"/>
      <c r="V324" s="7"/>
      <c r="W324" s="7"/>
      <c r="X324" s="7"/>
      <c r="Y324" s="7"/>
      <c r="Z324" s="7"/>
    </row>
    <row r="325" spans="1:26" ht="14.25" customHeight="1" x14ac:dyDescent="0.15">
      <c r="A325" s="7">
        <v>1602</v>
      </c>
      <c r="B325" s="7" t="s">
        <v>3</v>
      </c>
      <c r="C325" s="7" t="s">
        <v>57</v>
      </c>
      <c r="D325" s="7" t="s">
        <v>1049</v>
      </c>
      <c r="E325" s="7" t="s">
        <v>199</v>
      </c>
      <c r="F325" s="7" t="s">
        <v>215</v>
      </c>
      <c r="G325" s="7" t="s">
        <v>62</v>
      </c>
      <c r="H325" s="7" t="s">
        <v>238</v>
      </c>
      <c r="I325" s="7" t="s">
        <v>1050</v>
      </c>
      <c r="J325" s="7" t="s">
        <v>202</v>
      </c>
      <c r="K325" s="7" t="s">
        <v>203</v>
      </c>
      <c r="L325" s="8">
        <v>3000000</v>
      </c>
      <c r="M325" s="7" t="s">
        <v>610</v>
      </c>
      <c r="N325" s="7" t="s">
        <v>178</v>
      </c>
      <c r="O325" s="7" t="s">
        <v>204</v>
      </c>
      <c r="P325" s="9">
        <v>44015.291666666664</v>
      </c>
      <c r="Q325" s="7" t="s">
        <v>240</v>
      </c>
      <c r="R325" s="7" t="s">
        <v>897</v>
      </c>
      <c r="S325" s="7" t="s">
        <v>897</v>
      </c>
      <c r="T325" s="7"/>
      <c r="U325" s="7"/>
      <c r="V325" s="7"/>
      <c r="W325" s="7"/>
      <c r="X325" s="7"/>
      <c r="Y325" s="7"/>
      <c r="Z325" s="7"/>
    </row>
    <row r="326" spans="1:26" ht="14.25" customHeight="1" x14ac:dyDescent="0.15">
      <c r="A326" s="7">
        <v>1590</v>
      </c>
      <c r="B326" s="7" t="s">
        <v>4</v>
      </c>
      <c r="C326" s="7" t="s">
        <v>50</v>
      </c>
      <c r="D326" s="7" t="s">
        <v>1051</v>
      </c>
      <c r="E326" s="7" t="s">
        <v>199</v>
      </c>
      <c r="F326" s="7" t="s">
        <v>207</v>
      </c>
      <c r="G326" s="7" t="s">
        <v>68</v>
      </c>
      <c r="H326" s="7" t="s">
        <v>111</v>
      </c>
      <c r="I326" s="7" t="s">
        <v>318</v>
      </c>
      <c r="J326" s="7" t="s">
        <v>202</v>
      </c>
      <c r="K326" s="7" t="s">
        <v>203</v>
      </c>
      <c r="L326" s="8">
        <v>36732604</v>
      </c>
      <c r="M326" s="7" t="s">
        <v>610</v>
      </c>
      <c r="N326" s="7" t="s">
        <v>178</v>
      </c>
      <c r="O326" s="7" t="s">
        <v>226</v>
      </c>
      <c r="P326" s="9">
        <v>44015.291666666664</v>
      </c>
      <c r="Q326" s="9">
        <v>44225.708333333336</v>
      </c>
      <c r="R326" s="7" t="s">
        <v>618</v>
      </c>
      <c r="S326" s="10">
        <v>44315</v>
      </c>
      <c r="T326" s="7">
        <v>13</v>
      </c>
      <c r="U326" s="7"/>
      <c r="V326" s="7"/>
      <c r="W326" s="7"/>
      <c r="X326" s="7"/>
      <c r="Y326" s="7"/>
      <c r="Z326" s="7"/>
    </row>
    <row r="327" spans="1:26" ht="14.25" customHeight="1" x14ac:dyDescent="0.15">
      <c r="A327" s="7">
        <v>1488</v>
      </c>
      <c r="B327" s="7" t="s">
        <v>4</v>
      </c>
      <c r="C327" s="7" t="s">
        <v>22</v>
      </c>
      <c r="D327" s="7" t="s">
        <v>1047</v>
      </c>
      <c r="E327" s="7" t="s">
        <v>199</v>
      </c>
      <c r="F327" s="7" t="s">
        <v>207</v>
      </c>
      <c r="G327" s="7" t="s">
        <v>163</v>
      </c>
      <c r="H327" s="7" t="s">
        <v>101</v>
      </c>
      <c r="I327" s="7" t="s">
        <v>417</v>
      </c>
      <c r="J327" s="7" t="s">
        <v>202</v>
      </c>
      <c r="K327" s="7" t="s">
        <v>203</v>
      </c>
      <c r="L327" s="8">
        <v>5000000</v>
      </c>
      <c r="M327" s="7" t="s">
        <v>610</v>
      </c>
      <c r="N327" s="7" t="s">
        <v>178</v>
      </c>
      <c r="O327" s="7" t="s">
        <v>204</v>
      </c>
      <c r="P327" s="10">
        <v>44018</v>
      </c>
      <c r="Q327" s="9">
        <v>44046</v>
      </c>
      <c r="R327" s="7" t="s">
        <v>1048</v>
      </c>
      <c r="S327" s="10">
        <v>44088</v>
      </c>
      <c r="T327" s="7"/>
      <c r="U327" s="7"/>
      <c r="V327" s="7"/>
      <c r="W327" s="7"/>
      <c r="X327" s="7"/>
      <c r="Y327" s="7"/>
      <c r="Z327" s="7"/>
    </row>
    <row r="328" spans="1:26" ht="14.25" customHeight="1" x14ac:dyDescent="0.15">
      <c r="A328" s="7">
        <v>1197</v>
      </c>
      <c r="B328" s="7" t="s">
        <v>4</v>
      </c>
      <c r="C328" s="7" t="s">
        <v>14</v>
      </c>
      <c r="D328" s="7" t="s">
        <v>1052</v>
      </c>
      <c r="E328" s="7" t="s">
        <v>199</v>
      </c>
      <c r="F328" s="7" t="s">
        <v>215</v>
      </c>
      <c r="G328" s="7" t="s">
        <v>83</v>
      </c>
      <c r="H328" s="7" t="s">
        <v>238</v>
      </c>
      <c r="I328" s="7" t="s">
        <v>1053</v>
      </c>
      <c r="J328" s="7" t="s">
        <v>202</v>
      </c>
      <c r="K328" s="7" t="s">
        <v>203</v>
      </c>
      <c r="L328" s="8">
        <v>5000000</v>
      </c>
      <c r="M328" s="7" t="s">
        <v>610</v>
      </c>
      <c r="N328" s="7" t="s">
        <v>178</v>
      </c>
      <c r="O328" s="7" t="s">
        <v>204</v>
      </c>
      <c r="P328" s="9">
        <v>43992.291666666664</v>
      </c>
      <c r="Q328" s="9">
        <v>44043</v>
      </c>
      <c r="R328" s="7" t="s">
        <v>470</v>
      </c>
      <c r="S328" s="10">
        <v>44135</v>
      </c>
      <c r="T328" s="7">
        <v>22</v>
      </c>
      <c r="U328" s="7"/>
      <c r="V328" s="7"/>
      <c r="W328" s="7"/>
      <c r="X328" s="7"/>
      <c r="Y328" s="7"/>
      <c r="Z328" s="7"/>
    </row>
    <row r="329" spans="1:26" ht="14.25" customHeight="1" x14ac:dyDescent="0.15">
      <c r="A329" s="7">
        <v>1149</v>
      </c>
      <c r="B329" s="7" t="s">
        <v>3</v>
      </c>
      <c r="C329" s="7" t="s">
        <v>12</v>
      </c>
      <c r="D329" s="7" t="s">
        <v>1054</v>
      </c>
      <c r="E329" s="7" t="s">
        <v>199</v>
      </c>
      <c r="F329" s="7" t="s">
        <v>215</v>
      </c>
      <c r="G329" s="7" t="s">
        <v>62</v>
      </c>
      <c r="H329" s="7" t="s">
        <v>896</v>
      </c>
      <c r="I329" s="7" t="s">
        <v>318</v>
      </c>
      <c r="J329" s="7" t="s">
        <v>202</v>
      </c>
      <c r="K329" s="7" t="s">
        <v>203</v>
      </c>
      <c r="L329" s="8">
        <v>17283000</v>
      </c>
      <c r="M329" s="7" t="s">
        <v>610</v>
      </c>
      <c r="N329" s="7" t="s">
        <v>178</v>
      </c>
      <c r="O329" s="7" t="s">
        <v>204</v>
      </c>
      <c r="P329" s="9">
        <v>43991.291666666664</v>
      </c>
      <c r="Q329" s="7" t="s">
        <v>240</v>
      </c>
      <c r="R329" s="7" t="s">
        <v>229</v>
      </c>
      <c r="S329" s="7" t="s">
        <v>1055</v>
      </c>
      <c r="T329" s="7"/>
      <c r="U329" s="7"/>
      <c r="V329" s="7"/>
      <c r="W329" s="7"/>
      <c r="X329" s="7"/>
      <c r="Y329" s="7"/>
      <c r="Z329" s="7"/>
    </row>
    <row r="330" spans="1:26" ht="14.25" customHeight="1" x14ac:dyDescent="0.15">
      <c r="A330" s="7">
        <v>1131</v>
      </c>
      <c r="B330" s="7" t="s">
        <v>3</v>
      </c>
      <c r="C330" s="7" t="s">
        <v>51</v>
      </c>
      <c r="D330" s="7" t="s">
        <v>1056</v>
      </c>
      <c r="E330" s="7" t="s">
        <v>199</v>
      </c>
      <c r="F330" s="7" t="s">
        <v>215</v>
      </c>
      <c r="G330" s="7" t="s">
        <v>62</v>
      </c>
      <c r="H330" s="7" t="s">
        <v>107</v>
      </c>
      <c r="I330" s="7" t="s">
        <v>1057</v>
      </c>
      <c r="J330" s="7" t="s">
        <v>202</v>
      </c>
      <c r="K330" s="7" t="s">
        <v>203</v>
      </c>
      <c r="L330" s="8">
        <v>70000</v>
      </c>
      <c r="M330" s="7" t="s">
        <v>610</v>
      </c>
      <c r="N330" s="7" t="s">
        <v>178</v>
      </c>
      <c r="O330" s="7" t="s">
        <v>204</v>
      </c>
      <c r="P330" s="9">
        <v>43991.291666666664</v>
      </c>
      <c r="Q330" s="9">
        <v>44561</v>
      </c>
      <c r="R330" s="7" t="s">
        <v>229</v>
      </c>
      <c r="S330" s="7" t="s">
        <v>1058</v>
      </c>
      <c r="T330" s="7"/>
      <c r="U330" s="7"/>
      <c r="V330" s="7"/>
      <c r="W330" s="7"/>
      <c r="X330" s="7"/>
      <c r="Y330" s="7"/>
      <c r="Z330" s="7"/>
    </row>
    <row r="331" spans="1:26" ht="14.25" customHeight="1" x14ac:dyDescent="0.15">
      <c r="A331" s="7">
        <v>1128</v>
      </c>
      <c r="B331" s="7" t="s">
        <v>3</v>
      </c>
      <c r="C331" s="7" t="s">
        <v>51</v>
      </c>
      <c r="D331" s="7" t="s">
        <v>1059</v>
      </c>
      <c r="E331" s="7" t="s">
        <v>274</v>
      </c>
      <c r="F331" s="7" t="s">
        <v>215</v>
      </c>
      <c r="G331" s="7" t="s">
        <v>62</v>
      </c>
      <c r="H331" s="7" t="s">
        <v>107</v>
      </c>
      <c r="I331" s="7" t="s">
        <v>1057</v>
      </c>
      <c r="J331" s="7" t="s">
        <v>202</v>
      </c>
      <c r="K331" s="7" t="s">
        <v>203</v>
      </c>
      <c r="L331" s="8">
        <v>750000</v>
      </c>
      <c r="M331" s="7" t="s">
        <v>610</v>
      </c>
      <c r="N331" s="7" t="s">
        <v>178</v>
      </c>
      <c r="O331" s="7" t="s">
        <v>204</v>
      </c>
      <c r="P331" s="9">
        <v>43991.291666666664</v>
      </c>
      <c r="Q331" s="9">
        <v>44561</v>
      </c>
      <c r="R331" s="7" t="s">
        <v>229</v>
      </c>
      <c r="S331" s="7" t="s">
        <v>1058</v>
      </c>
      <c r="T331" s="7"/>
      <c r="U331" s="7"/>
      <c r="V331" s="7"/>
      <c r="W331" s="7"/>
      <c r="X331" s="7"/>
      <c r="Y331" s="7"/>
      <c r="Z331" s="7"/>
    </row>
    <row r="332" spans="1:26" ht="14.25" customHeight="1" x14ac:dyDescent="0.15">
      <c r="A332" s="7">
        <v>1050</v>
      </c>
      <c r="B332" s="7" t="s">
        <v>4</v>
      </c>
      <c r="C332" s="7" t="s">
        <v>13</v>
      </c>
      <c r="D332" s="7" t="s">
        <v>1060</v>
      </c>
      <c r="E332" s="7" t="s">
        <v>199</v>
      </c>
      <c r="F332" s="7" t="s">
        <v>207</v>
      </c>
      <c r="G332" s="7" t="s">
        <v>146</v>
      </c>
      <c r="H332" s="7" t="s">
        <v>224</v>
      </c>
      <c r="I332" s="7" t="s">
        <v>1061</v>
      </c>
      <c r="J332" s="7" t="s">
        <v>202</v>
      </c>
      <c r="K332" s="7" t="s">
        <v>203</v>
      </c>
      <c r="L332" s="8">
        <v>28500000</v>
      </c>
      <c r="M332" s="7" t="s">
        <v>610</v>
      </c>
      <c r="N332" s="7" t="s">
        <v>178</v>
      </c>
      <c r="O332" s="7" t="s">
        <v>226</v>
      </c>
      <c r="P332" s="9">
        <v>43991.291666666664</v>
      </c>
      <c r="Q332" s="9">
        <v>44027</v>
      </c>
      <c r="R332" s="7" t="s">
        <v>1062</v>
      </c>
      <c r="S332" s="7" t="s">
        <v>372</v>
      </c>
      <c r="T332" s="7">
        <v>76</v>
      </c>
      <c r="U332" s="7"/>
      <c r="V332" s="7"/>
      <c r="W332" s="7"/>
      <c r="X332" s="7"/>
      <c r="Y332" s="7"/>
      <c r="Z332" s="7"/>
    </row>
    <row r="333" spans="1:26" ht="14.25" customHeight="1" x14ac:dyDescent="0.15">
      <c r="A333" s="7">
        <v>1134</v>
      </c>
      <c r="B333" s="7" t="s">
        <v>4</v>
      </c>
      <c r="C333" s="7" t="s">
        <v>57</v>
      </c>
      <c r="D333" s="7" t="s">
        <v>833</v>
      </c>
      <c r="E333" s="7" t="s">
        <v>199</v>
      </c>
      <c r="F333" s="7" t="s">
        <v>215</v>
      </c>
      <c r="G333" s="7" t="s">
        <v>142</v>
      </c>
      <c r="H333" s="7" t="s">
        <v>238</v>
      </c>
      <c r="I333" s="7" t="s">
        <v>1063</v>
      </c>
      <c r="J333" s="7" t="s">
        <v>202</v>
      </c>
      <c r="K333" s="7" t="s">
        <v>203</v>
      </c>
      <c r="L333" s="8">
        <v>10000000</v>
      </c>
      <c r="M333" s="7" t="s">
        <v>610</v>
      </c>
      <c r="N333" s="7" t="s">
        <v>178</v>
      </c>
      <c r="O333" s="7" t="s">
        <v>226</v>
      </c>
      <c r="P333" s="7"/>
      <c r="Q333" s="9">
        <v>44150</v>
      </c>
      <c r="R333" s="7" t="s">
        <v>415</v>
      </c>
      <c r="S333" s="10">
        <v>44317</v>
      </c>
      <c r="T333" s="7">
        <v>71</v>
      </c>
      <c r="U333" s="7"/>
      <c r="V333" s="7"/>
      <c r="W333" s="7"/>
      <c r="X333" s="7"/>
      <c r="Y333" s="7"/>
      <c r="Z333" s="7"/>
    </row>
    <row r="334" spans="1:26" ht="14.25" customHeight="1" x14ac:dyDescent="0.15">
      <c r="A334" s="7">
        <v>1107</v>
      </c>
      <c r="B334" s="7" t="s">
        <v>3</v>
      </c>
      <c r="C334" s="7" t="s">
        <v>51</v>
      </c>
      <c r="D334" s="7" t="s">
        <v>1064</v>
      </c>
      <c r="E334" s="7" t="s">
        <v>199</v>
      </c>
      <c r="F334" s="7" t="s">
        <v>215</v>
      </c>
      <c r="G334" s="7" t="s">
        <v>142</v>
      </c>
      <c r="H334" s="7" t="s">
        <v>238</v>
      </c>
      <c r="I334" s="7" t="s">
        <v>318</v>
      </c>
      <c r="J334" s="7" t="s">
        <v>202</v>
      </c>
      <c r="K334" s="7" t="s">
        <v>203</v>
      </c>
      <c r="L334" s="8">
        <v>9700000</v>
      </c>
      <c r="M334" s="7" t="s">
        <v>610</v>
      </c>
      <c r="N334" s="7" t="s">
        <v>178</v>
      </c>
      <c r="O334" s="7" t="s">
        <v>204</v>
      </c>
      <c r="P334" s="9">
        <v>43990.291666666664</v>
      </c>
      <c r="Q334" s="7" t="s">
        <v>240</v>
      </c>
      <c r="R334" s="7" t="s">
        <v>229</v>
      </c>
      <c r="S334" s="7" t="s">
        <v>471</v>
      </c>
      <c r="T334" s="7"/>
      <c r="U334" s="7"/>
      <c r="V334" s="7"/>
      <c r="W334" s="7"/>
      <c r="X334" s="7"/>
      <c r="Y334" s="7"/>
      <c r="Z334" s="7"/>
    </row>
    <row r="335" spans="1:26" ht="14.25" customHeight="1" x14ac:dyDescent="0.15">
      <c r="A335" s="7">
        <v>1104</v>
      </c>
      <c r="B335" s="7" t="s">
        <v>3</v>
      </c>
      <c r="C335" s="7" t="s">
        <v>51</v>
      </c>
      <c r="D335" s="7" t="s">
        <v>1065</v>
      </c>
      <c r="E335" s="7" t="s">
        <v>199</v>
      </c>
      <c r="F335" s="7" t="s">
        <v>207</v>
      </c>
      <c r="G335" s="7" t="s">
        <v>62</v>
      </c>
      <c r="H335" s="7" t="s">
        <v>238</v>
      </c>
      <c r="I335" s="7"/>
      <c r="J335" s="7" t="s">
        <v>253</v>
      </c>
      <c r="K335" s="7" t="s">
        <v>203</v>
      </c>
      <c r="L335" s="8">
        <v>586000000</v>
      </c>
      <c r="M335" s="7" t="s">
        <v>610</v>
      </c>
      <c r="N335" s="7" t="s">
        <v>178</v>
      </c>
      <c r="O335" s="7" t="s">
        <v>204</v>
      </c>
      <c r="P335" s="9">
        <v>43990.291666666664</v>
      </c>
      <c r="Q335" s="7" t="s">
        <v>240</v>
      </c>
      <c r="R335" s="7" t="s">
        <v>415</v>
      </c>
      <c r="S335" s="7" t="s">
        <v>1066</v>
      </c>
      <c r="T335" s="7"/>
      <c r="U335" s="7"/>
      <c r="V335" s="7"/>
      <c r="W335" s="7"/>
      <c r="X335" s="7"/>
      <c r="Y335" s="7"/>
      <c r="Z335" s="7"/>
    </row>
    <row r="336" spans="1:26" ht="14.25" customHeight="1" x14ac:dyDescent="0.15">
      <c r="A336" s="7">
        <v>1098</v>
      </c>
      <c r="B336" s="7" t="s">
        <v>3</v>
      </c>
      <c r="C336" s="7" t="s">
        <v>51</v>
      </c>
      <c r="D336" s="7" t="s">
        <v>1067</v>
      </c>
      <c r="E336" s="7" t="s">
        <v>199</v>
      </c>
      <c r="F336" s="7" t="s">
        <v>215</v>
      </c>
      <c r="G336" s="7" t="s">
        <v>142</v>
      </c>
      <c r="H336" s="7" t="s">
        <v>238</v>
      </c>
      <c r="I336" s="7" t="s">
        <v>1068</v>
      </c>
      <c r="J336" s="7" t="s">
        <v>253</v>
      </c>
      <c r="K336" s="7" t="s">
        <v>203</v>
      </c>
      <c r="L336" s="8">
        <v>410544925</v>
      </c>
      <c r="M336" s="7" t="s">
        <v>610</v>
      </c>
      <c r="N336" s="7" t="s">
        <v>178</v>
      </c>
      <c r="O336" s="7" t="s">
        <v>204</v>
      </c>
      <c r="P336" s="9">
        <v>43990.291666666664</v>
      </c>
      <c r="Q336" s="7" t="s">
        <v>240</v>
      </c>
      <c r="R336" s="7" t="s">
        <v>470</v>
      </c>
      <c r="S336" s="7" t="s">
        <v>471</v>
      </c>
      <c r="T336" s="7"/>
      <c r="U336" s="7"/>
      <c r="V336" s="7"/>
      <c r="W336" s="7"/>
      <c r="X336" s="7"/>
      <c r="Y336" s="7"/>
      <c r="Z336" s="7"/>
    </row>
    <row r="337" spans="1:26" ht="14.25" customHeight="1" x14ac:dyDescent="0.15">
      <c r="A337" s="7">
        <v>1581</v>
      </c>
      <c r="B337" s="7" t="s">
        <v>4</v>
      </c>
      <c r="C337" s="7" t="s">
        <v>7</v>
      </c>
      <c r="D337" s="7" t="s">
        <v>1069</v>
      </c>
      <c r="E337" s="7" t="s">
        <v>199</v>
      </c>
      <c r="F337" s="7" t="s">
        <v>207</v>
      </c>
      <c r="G337" s="7" t="s">
        <v>153</v>
      </c>
      <c r="H337" s="7" t="s">
        <v>238</v>
      </c>
      <c r="I337" s="7"/>
      <c r="J337" s="7" t="s">
        <v>202</v>
      </c>
      <c r="K337" s="11">
        <v>0.2</v>
      </c>
      <c r="L337" s="8">
        <v>20000000</v>
      </c>
      <c r="M337" s="7" t="s">
        <v>610</v>
      </c>
      <c r="N337" s="7" t="s">
        <v>178</v>
      </c>
      <c r="O337" s="7" t="s">
        <v>226</v>
      </c>
      <c r="P337" s="9">
        <v>43986.291666666664</v>
      </c>
      <c r="Q337" s="9">
        <v>44074.708333333336</v>
      </c>
      <c r="R337" s="7" t="s">
        <v>470</v>
      </c>
      <c r="S337" s="12">
        <v>44489</v>
      </c>
      <c r="T337" s="7">
        <v>14</v>
      </c>
      <c r="U337" s="7"/>
      <c r="V337" s="7"/>
      <c r="W337" s="7"/>
      <c r="X337" s="7"/>
      <c r="Y337" s="7"/>
      <c r="Z337" s="7"/>
    </row>
    <row r="338" spans="1:26" ht="14.25" customHeight="1" x14ac:dyDescent="0.15">
      <c r="A338" s="7">
        <v>1017</v>
      </c>
      <c r="B338" s="7" t="s">
        <v>4</v>
      </c>
      <c r="C338" s="7" t="s">
        <v>7</v>
      </c>
      <c r="D338" s="7" t="s">
        <v>1070</v>
      </c>
      <c r="E338" s="7" t="s">
        <v>199</v>
      </c>
      <c r="F338" s="7" t="s">
        <v>207</v>
      </c>
      <c r="G338" s="7" t="s">
        <v>153</v>
      </c>
      <c r="H338" s="7" t="s">
        <v>238</v>
      </c>
      <c r="I338" s="7"/>
      <c r="J338" s="7" t="s">
        <v>202</v>
      </c>
      <c r="K338" s="7" t="s">
        <v>203</v>
      </c>
      <c r="L338" s="8">
        <v>2000000</v>
      </c>
      <c r="M338" s="7" t="s">
        <v>610</v>
      </c>
      <c r="N338" s="7" t="s">
        <v>178</v>
      </c>
      <c r="O338" s="7" t="s">
        <v>226</v>
      </c>
      <c r="P338" s="9">
        <v>43986.291666666664</v>
      </c>
      <c r="Q338" s="9">
        <v>44074.708333333336</v>
      </c>
      <c r="R338" s="7" t="s">
        <v>470</v>
      </c>
      <c r="S338" s="12">
        <v>44489</v>
      </c>
      <c r="T338" s="7">
        <v>20</v>
      </c>
      <c r="U338" s="7"/>
      <c r="V338" s="7"/>
      <c r="W338" s="7"/>
      <c r="X338" s="7"/>
      <c r="Y338" s="7"/>
      <c r="Z338" s="7"/>
    </row>
    <row r="339" spans="1:26" ht="14.25" customHeight="1" x14ac:dyDescent="0.15">
      <c r="A339" s="7">
        <v>1911</v>
      </c>
      <c r="B339" s="7" t="s">
        <v>4</v>
      </c>
      <c r="C339" s="7" t="s">
        <v>57</v>
      </c>
      <c r="D339" s="7" t="s">
        <v>1071</v>
      </c>
      <c r="E339" s="7" t="s">
        <v>199</v>
      </c>
      <c r="F339" s="7" t="s">
        <v>215</v>
      </c>
      <c r="G339" s="7" t="s">
        <v>170</v>
      </c>
      <c r="H339" s="7" t="s">
        <v>224</v>
      </c>
      <c r="I339" s="7" t="s">
        <v>1072</v>
      </c>
      <c r="J339" s="7" t="s">
        <v>202</v>
      </c>
      <c r="K339" s="7" t="s">
        <v>203</v>
      </c>
      <c r="L339" s="8">
        <v>2000000</v>
      </c>
      <c r="M339" s="7" t="s">
        <v>610</v>
      </c>
      <c r="N339" s="7" t="s">
        <v>178</v>
      </c>
      <c r="O339" s="7" t="s">
        <v>226</v>
      </c>
      <c r="P339" s="9">
        <v>43984.291666666664</v>
      </c>
      <c r="Q339" s="9">
        <v>44043.208333333336</v>
      </c>
      <c r="R339" s="10">
        <v>45366</v>
      </c>
      <c r="S339" s="12">
        <v>44248</v>
      </c>
      <c r="T339" s="7"/>
      <c r="U339" s="7"/>
      <c r="V339" s="7"/>
      <c r="W339" s="7"/>
      <c r="X339" s="7"/>
      <c r="Y339" s="7"/>
      <c r="Z339" s="7"/>
    </row>
    <row r="340" spans="1:26" ht="14.25" customHeight="1" x14ac:dyDescent="0.15">
      <c r="A340" s="7">
        <v>1014</v>
      </c>
      <c r="B340" s="7" t="s">
        <v>4</v>
      </c>
      <c r="C340" s="7" t="s">
        <v>57</v>
      </c>
      <c r="D340" s="7" t="s">
        <v>1073</v>
      </c>
      <c r="E340" s="7" t="s">
        <v>199</v>
      </c>
      <c r="F340" s="7" t="s">
        <v>215</v>
      </c>
      <c r="G340" s="7" t="s">
        <v>70</v>
      </c>
      <c r="H340" s="7" t="s">
        <v>238</v>
      </c>
      <c r="I340" s="7" t="s">
        <v>1074</v>
      </c>
      <c r="J340" s="7" t="s">
        <v>253</v>
      </c>
      <c r="K340" s="7" t="s">
        <v>203</v>
      </c>
      <c r="L340" s="8">
        <v>6000000</v>
      </c>
      <c r="M340" s="7" t="s">
        <v>610</v>
      </c>
      <c r="N340" s="7" t="s">
        <v>178</v>
      </c>
      <c r="O340" s="7" t="s">
        <v>226</v>
      </c>
      <c r="P340" s="9">
        <v>43979.291666666664</v>
      </c>
      <c r="Q340" s="9">
        <v>44011</v>
      </c>
      <c r="R340" s="7" t="s">
        <v>415</v>
      </c>
      <c r="S340" s="12">
        <v>44520</v>
      </c>
      <c r="T340" s="7">
        <v>71</v>
      </c>
      <c r="U340" s="7"/>
      <c r="V340" s="7"/>
      <c r="W340" s="7"/>
      <c r="X340" s="7"/>
      <c r="Y340" s="7"/>
      <c r="Z340" s="7"/>
    </row>
    <row r="341" spans="1:26" ht="14.25" customHeight="1" x14ac:dyDescent="0.15">
      <c r="A341" s="7">
        <v>1575</v>
      </c>
      <c r="B341" s="7" t="s">
        <v>4</v>
      </c>
      <c r="C341" s="7" t="s">
        <v>45</v>
      </c>
      <c r="D341" s="7" t="s">
        <v>1075</v>
      </c>
      <c r="E341" s="7" t="s">
        <v>199</v>
      </c>
      <c r="F341" s="7" t="s">
        <v>207</v>
      </c>
      <c r="G341" s="7" t="s">
        <v>161</v>
      </c>
      <c r="H341" s="7" t="s">
        <v>101</v>
      </c>
      <c r="I341" s="7" t="s">
        <v>757</v>
      </c>
      <c r="J341" s="7" t="s">
        <v>202</v>
      </c>
      <c r="K341" s="7" t="s">
        <v>203</v>
      </c>
      <c r="L341" s="8">
        <v>18000000</v>
      </c>
      <c r="M341" s="7" t="s">
        <v>610</v>
      </c>
      <c r="N341" s="7" t="s">
        <v>178</v>
      </c>
      <c r="O341" s="7" t="s">
        <v>204</v>
      </c>
      <c r="P341" s="9">
        <v>43977.291666666664</v>
      </c>
      <c r="Q341" s="9">
        <v>44044</v>
      </c>
      <c r="R341" s="7" t="s">
        <v>1014</v>
      </c>
      <c r="S341" s="10">
        <v>44075</v>
      </c>
      <c r="T341" s="7">
        <v>4</v>
      </c>
      <c r="U341" s="7"/>
      <c r="V341" s="7"/>
      <c r="W341" s="7"/>
      <c r="X341" s="7"/>
      <c r="Y341" s="7"/>
      <c r="Z341" s="7"/>
    </row>
    <row r="342" spans="1:26" ht="14.25" customHeight="1" x14ac:dyDescent="0.15">
      <c r="A342" s="7">
        <v>1077</v>
      </c>
      <c r="B342" s="7" t="s">
        <v>4</v>
      </c>
      <c r="C342" s="7" t="s">
        <v>12</v>
      </c>
      <c r="D342" s="7" t="s">
        <v>1076</v>
      </c>
      <c r="E342" s="7" t="s">
        <v>199</v>
      </c>
      <c r="F342" s="7" t="s">
        <v>215</v>
      </c>
      <c r="G342" s="7" t="s">
        <v>62</v>
      </c>
      <c r="H342" s="7" t="s">
        <v>238</v>
      </c>
      <c r="I342" s="7" t="s">
        <v>1077</v>
      </c>
      <c r="J342" s="7" t="s">
        <v>202</v>
      </c>
      <c r="K342" s="11">
        <v>0</v>
      </c>
      <c r="L342" s="8">
        <v>16000000</v>
      </c>
      <c r="M342" s="7" t="s">
        <v>610</v>
      </c>
      <c r="N342" s="7" t="s">
        <v>178</v>
      </c>
      <c r="O342" s="7" t="s">
        <v>204</v>
      </c>
      <c r="P342" s="9">
        <v>43969.291666666664</v>
      </c>
      <c r="Q342" s="9">
        <v>44029</v>
      </c>
      <c r="R342" s="7" t="s">
        <v>415</v>
      </c>
      <c r="S342" s="7" t="s">
        <v>1078</v>
      </c>
      <c r="T342" s="7">
        <v>6</v>
      </c>
      <c r="U342" s="7"/>
      <c r="V342" s="7"/>
      <c r="W342" s="7"/>
      <c r="X342" s="7"/>
      <c r="Y342" s="7"/>
      <c r="Z342" s="7"/>
    </row>
    <row r="343" spans="1:26" ht="14.25" customHeight="1" x14ac:dyDescent="0.15">
      <c r="A343" s="7">
        <v>999</v>
      </c>
      <c r="B343" s="7" t="s">
        <v>4</v>
      </c>
      <c r="C343" s="7" t="s">
        <v>57</v>
      </c>
      <c r="D343" s="7" t="s">
        <v>1079</v>
      </c>
      <c r="E343" s="7" t="s">
        <v>199</v>
      </c>
      <c r="F343" s="7" t="s">
        <v>215</v>
      </c>
      <c r="G343" s="7" t="s">
        <v>149</v>
      </c>
      <c r="H343" s="7" t="s">
        <v>238</v>
      </c>
      <c r="I343" s="7"/>
      <c r="J343" s="7" t="s">
        <v>202</v>
      </c>
      <c r="K343" s="7" t="s">
        <v>203</v>
      </c>
      <c r="L343" s="8">
        <v>17000000</v>
      </c>
      <c r="M343" s="7" t="s">
        <v>610</v>
      </c>
      <c r="N343" s="7" t="s">
        <v>178</v>
      </c>
      <c r="O343" s="7" t="s">
        <v>226</v>
      </c>
      <c r="P343" s="9">
        <v>43969.291666666664</v>
      </c>
      <c r="Q343" s="9">
        <v>43993</v>
      </c>
      <c r="R343" s="7" t="s">
        <v>1080</v>
      </c>
      <c r="S343" s="10">
        <v>44019</v>
      </c>
      <c r="T343" s="7">
        <v>43</v>
      </c>
      <c r="U343" s="7"/>
      <c r="V343" s="7"/>
      <c r="W343" s="7"/>
      <c r="X343" s="7"/>
      <c r="Y343" s="7"/>
      <c r="Z343" s="7"/>
    </row>
    <row r="344" spans="1:26" ht="14.25" customHeight="1" x14ac:dyDescent="0.15">
      <c r="A344" s="7">
        <v>1203</v>
      </c>
      <c r="B344" s="7" t="s">
        <v>4</v>
      </c>
      <c r="C344" s="7" t="s">
        <v>45</v>
      </c>
      <c r="D344" s="7" t="s">
        <v>657</v>
      </c>
      <c r="E344" s="7" t="s">
        <v>199</v>
      </c>
      <c r="F344" s="7" t="s">
        <v>207</v>
      </c>
      <c r="G344" s="7" t="s">
        <v>161</v>
      </c>
      <c r="H344" s="7" t="s">
        <v>224</v>
      </c>
      <c r="I344" s="7"/>
      <c r="J344" s="7" t="s">
        <v>202</v>
      </c>
      <c r="K344" s="7" t="s">
        <v>203</v>
      </c>
      <c r="L344" s="8">
        <v>31000000</v>
      </c>
      <c r="M344" s="7" t="s">
        <v>610</v>
      </c>
      <c r="N344" s="7" t="s">
        <v>178</v>
      </c>
      <c r="O344" s="7" t="s">
        <v>204</v>
      </c>
      <c r="P344" s="9">
        <v>43951.291666666664</v>
      </c>
      <c r="Q344" s="9">
        <v>43984</v>
      </c>
      <c r="R344" s="7" t="s">
        <v>562</v>
      </c>
      <c r="S344" s="10">
        <v>44105</v>
      </c>
      <c r="T344" s="7">
        <v>126</v>
      </c>
      <c r="U344" s="7"/>
      <c r="V344" s="7"/>
      <c r="W344" s="7"/>
      <c r="X344" s="7"/>
      <c r="Y344" s="7"/>
      <c r="Z344" s="7"/>
    </row>
    <row r="345" spans="1:26" ht="14.25" customHeight="1" x14ac:dyDescent="0.15">
      <c r="A345" s="7">
        <v>2172</v>
      </c>
      <c r="B345" s="7" t="s">
        <v>4</v>
      </c>
      <c r="C345" s="7" t="s">
        <v>29</v>
      </c>
      <c r="D345" s="7" t="s">
        <v>1081</v>
      </c>
      <c r="E345" s="7" t="s">
        <v>468</v>
      </c>
      <c r="F345" s="7" t="s">
        <v>207</v>
      </c>
      <c r="G345" s="7" t="s">
        <v>174</v>
      </c>
      <c r="H345" s="7" t="s">
        <v>224</v>
      </c>
      <c r="I345" s="7"/>
      <c r="J345" s="7" t="s">
        <v>202</v>
      </c>
      <c r="K345" s="7" t="s">
        <v>203</v>
      </c>
      <c r="L345" s="8">
        <v>141000000</v>
      </c>
      <c r="M345" s="7" t="s">
        <v>610</v>
      </c>
      <c r="N345" s="7" t="s">
        <v>178</v>
      </c>
      <c r="O345" s="7" t="s">
        <v>226</v>
      </c>
      <c r="P345" s="9">
        <v>43951.291666666664</v>
      </c>
      <c r="Q345" s="9">
        <v>44042.708333333336</v>
      </c>
      <c r="R345" s="7" t="s">
        <v>1082</v>
      </c>
      <c r="S345" s="12">
        <v>44489</v>
      </c>
      <c r="T345" s="7">
        <v>47</v>
      </c>
      <c r="U345" s="7"/>
      <c r="V345" s="7"/>
      <c r="W345" s="7"/>
      <c r="X345" s="7"/>
      <c r="Y345" s="7"/>
      <c r="Z345" s="7"/>
    </row>
    <row r="346" spans="1:26" ht="14.25" customHeight="1" x14ac:dyDescent="0.15">
      <c r="A346" s="7">
        <v>2127</v>
      </c>
      <c r="B346" s="7" t="s">
        <v>4</v>
      </c>
      <c r="C346" s="7" t="s">
        <v>29</v>
      </c>
      <c r="D346" s="7" t="s">
        <v>1083</v>
      </c>
      <c r="E346" s="7" t="s">
        <v>199</v>
      </c>
      <c r="F346" s="7" t="s">
        <v>207</v>
      </c>
      <c r="G346" s="7" t="s">
        <v>174</v>
      </c>
      <c r="H346" s="7" t="s">
        <v>101</v>
      </c>
      <c r="I346" s="7"/>
      <c r="J346" s="7" t="s">
        <v>202</v>
      </c>
      <c r="K346" s="7" t="s">
        <v>203</v>
      </c>
      <c r="L346" s="8">
        <v>118750000</v>
      </c>
      <c r="M346" s="7" t="s">
        <v>610</v>
      </c>
      <c r="N346" s="7" t="s">
        <v>178</v>
      </c>
      <c r="O346" s="7" t="s">
        <v>226</v>
      </c>
      <c r="P346" s="9">
        <v>43888.333333333336</v>
      </c>
      <c r="Q346" s="9">
        <v>44227.708333333336</v>
      </c>
      <c r="R346" s="7" t="s">
        <v>1084</v>
      </c>
      <c r="S346" s="7" t="s">
        <v>1085</v>
      </c>
      <c r="T346" s="7">
        <v>29</v>
      </c>
      <c r="U346" s="7"/>
      <c r="V346" s="7"/>
      <c r="W346" s="7"/>
      <c r="X346" s="7"/>
      <c r="Y346" s="7"/>
      <c r="Z346" s="7"/>
    </row>
    <row r="347" spans="1:26" ht="14.25" customHeight="1" x14ac:dyDescent="0.15">
      <c r="A347" s="7">
        <v>1785</v>
      </c>
      <c r="B347" s="7" t="s">
        <v>4</v>
      </c>
      <c r="C347" s="7" t="s">
        <v>45</v>
      </c>
      <c r="D347" s="7" t="s">
        <v>756</v>
      </c>
      <c r="E347" s="7" t="s">
        <v>199</v>
      </c>
      <c r="F347" s="7" t="s">
        <v>207</v>
      </c>
      <c r="G347" s="7" t="s">
        <v>161</v>
      </c>
      <c r="H347" s="7" t="s">
        <v>224</v>
      </c>
      <c r="I347" s="7" t="s">
        <v>757</v>
      </c>
      <c r="J347" s="7" t="s">
        <v>202</v>
      </c>
      <c r="K347" s="7" t="s">
        <v>203</v>
      </c>
      <c r="L347" s="8">
        <v>2000000</v>
      </c>
      <c r="M347" s="7" t="s">
        <v>610</v>
      </c>
      <c r="N347" s="7" t="s">
        <v>178</v>
      </c>
      <c r="O347" s="7" t="s">
        <v>204</v>
      </c>
      <c r="P347" s="9">
        <v>43846.333333333336</v>
      </c>
      <c r="Q347" s="9">
        <v>43907</v>
      </c>
      <c r="R347" s="7" t="s">
        <v>562</v>
      </c>
      <c r="S347" s="10">
        <v>43938</v>
      </c>
      <c r="T347" s="7">
        <v>5</v>
      </c>
      <c r="U347" s="7"/>
      <c r="V347" s="7"/>
      <c r="W347" s="7"/>
      <c r="X347" s="7"/>
      <c r="Y347" s="7"/>
      <c r="Z347" s="7"/>
    </row>
    <row r="348" spans="1:26" ht="14.25" customHeight="1" x14ac:dyDescent="0.15">
      <c r="A348" s="7">
        <v>1971</v>
      </c>
      <c r="B348" s="7" t="s">
        <v>3</v>
      </c>
      <c r="C348" s="7" t="s">
        <v>50</v>
      </c>
      <c r="D348" s="7" t="s">
        <v>1086</v>
      </c>
      <c r="E348" s="7" t="s">
        <v>199</v>
      </c>
      <c r="F348" s="7" t="s">
        <v>215</v>
      </c>
      <c r="G348" s="7" t="s">
        <v>110</v>
      </c>
      <c r="H348" s="7" t="s">
        <v>208</v>
      </c>
      <c r="I348" s="7" t="s">
        <v>1087</v>
      </c>
      <c r="J348" s="7" t="s">
        <v>111</v>
      </c>
      <c r="K348" s="7" t="s">
        <v>203</v>
      </c>
      <c r="L348" s="8">
        <v>100000000</v>
      </c>
      <c r="M348" s="7" t="s">
        <v>610</v>
      </c>
      <c r="N348" s="7" t="s">
        <v>178</v>
      </c>
      <c r="O348" s="7" t="s">
        <v>226</v>
      </c>
      <c r="P348" s="9">
        <v>43831.333333333336</v>
      </c>
      <c r="Q348" s="7" t="s">
        <v>240</v>
      </c>
      <c r="R348" s="7" t="s">
        <v>1088</v>
      </c>
      <c r="S348" s="7" t="s">
        <v>1089</v>
      </c>
      <c r="T348" s="7"/>
      <c r="U348" s="7"/>
      <c r="V348" s="7"/>
      <c r="W348" s="7"/>
      <c r="X348" s="7"/>
      <c r="Y348" s="7"/>
      <c r="Z348" s="7"/>
    </row>
    <row r="349" spans="1:26" ht="14.25" customHeight="1" x14ac:dyDescent="0.15">
      <c r="A349" s="7">
        <v>1092</v>
      </c>
      <c r="B349" s="7" t="s">
        <v>4</v>
      </c>
      <c r="C349" s="7" t="s">
        <v>38</v>
      </c>
      <c r="D349" s="7" t="s">
        <v>1090</v>
      </c>
      <c r="E349" s="7" t="s">
        <v>199</v>
      </c>
      <c r="F349" s="7" t="s">
        <v>215</v>
      </c>
      <c r="G349" s="7" t="s">
        <v>85</v>
      </c>
      <c r="H349" s="7" t="s">
        <v>238</v>
      </c>
      <c r="I349" s="7" t="s">
        <v>1091</v>
      </c>
      <c r="J349" s="7" t="s">
        <v>202</v>
      </c>
      <c r="K349" s="7" t="s">
        <v>203</v>
      </c>
      <c r="L349" s="8">
        <v>38970000</v>
      </c>
      <c r="M349" s="7" t="s">
        <v>610</v>
      </c>
      <c r="N349" s="7" t="s">
        <v>178</v>
      </c>
      <c r="O349" s="7" t="s">
        <v>204</v>
      </c>
      <c r="P349" s="9">
        <v>43648.291666666664</v>
      </c>
      <c r="Q349" s="9">
        <v>43784</v>
      </c>
      <c r="R349" s="7" t="s">
        <v>415</v>
      </c>
      <c r="S349" s="10">
        <v>43969</v>
      </c>
      <c r="T349" s="7">
        <v>12</v>
      </c>
      <c r="U349" s="7"/>
      <c r="V349" s="7"/>
      <c r="W349" s="7"/>
      <c r="X349" s="7"/>
      <c r="Y349" s="7"/>
      <c r="Z349" s="7"/>
    </row>
    <row r="350" spans="1:26" ht="14.25" customHeight="1" x14ac:dyDescent="0.15">
      <c r="A350" s="7">
        <v>1074</v>
      </c>
      <c r="B350" s="7" t="s">
        <v>4</v>
      </c>
      <c r="C350" s="7" t="s">
        <v>38</v>
      </c>
      <c r="D350" s="7" t="s">
        <v>1092</v>
      </c>
      <c r="E350" s="7" t="s">
        <v>199</v>
      </c>
      <c r="F350" s="7" t="s">
        <v>215</v>
      </c>
      <c r="G350" s="7" t="s">
        <v>119</v>
      </c>
      <c r="H350" s="7" t="s">
        <v>238</v>
      </c>
      <c r="I350" s="7" t="s">
        <v>1093</v>
      </c>
      <c r="J350" s="7" t="s">
        <v>202</v>
      </c>
      <c r="K350" s="11">
        <v>0.2</v>
      </c>
      <c r="L350" s="8">
        <v>9420000</v>
      </c>
      <c r="M350" s="7" t="s">
        <v>610</v>
      </c>
      <c r="N350" s="7" t="s">
        <v>178</v>
      </c>
      <c r="O350" s="7" t="s">
        <v>204</v>
      </c>
      <c r="P350" s="9">
        <v>43648.291666666664</v>
      </c>
      <c r="Q350" s="9">
        <v>43707</v>
      </c>
      <c r="R350" s="7" t="s">
        <v>415</v>
      </c>
      <c r="S350" s="10">
        <v>43835</v>
      </c>
      <c r="T350" s="7">
        <v>26</v>
      </c>
      <c r="U350" s="7"/>
      <c r="V350" s="7"/>
      <c r="W350" s="7"/>
      <c r="X350" s="7"/>
      <c r="Y350" s="7"/>
      <c r="Z350" s="7"/>
    </row>
    <row r="351" spans="1:26" ht="14.25" customHeight="1" x14ac:dyDescent="0.15">
      <c r="A351" s="7">
        <v>1089</v>
      </c>
      <c r="B351" s="7" t="s">
        <v>4</v>
      </c>
      <c r="C351" s="7" t="s">
        <v>38</v>
      </c>
      <c r="D351" s="7" t="s">
        <v>1094</v>
      </c>
      <c r="E351" s="7" t="s">
        <v>199</v>
      </c>
      <c r="F351" s="7" t="s">
        <v>215</v>
      </c>
      <c r="G351" s="7" t="s">
        <v>120</v>
      </c>
      <c r="H351" s="7" t="s">
        <v>238</v>
      </c>
      <c r="I351" s="7" t="s">
        <v>676</v>
      </c>
      <c r="J351" s="7" t="s">
        <v>202</v>
      </c>
      <c r="K351" s="11">
        <v>0.5</v>
      </c>
      <c r="L351" s="8">
        <v>222000000</v>
      </c>
      <c r="M351" s="7" t="s">
        <v>610</v>
      </c>
      <c r="N351" s="7" t="s">
        <v>178</v>
      </c>
      <c r="O351" s="7" t="s">
        <v>204</v>
      </c>
      <c r="P351" s="9">
        <v>43577.291666666664</v>
      </c>
      <c r="Q351" s="9">
        <v>43819</v>
      </c>
      <c r="R351" s="7" t="s">
        <v>470</v>
      </c>
      <c r="S351" s="10">
        <v>44027</v>
      </c>
      <c r="T351" s="7">
        <v>12</v>
      </c>
      <c r="U351" s="7"/>
      <c r="V351" s="7"/>
      <c r="W351" s="7"/>
      <c r="X351" s="7"/>
      <c r="Y351" s="7"/>
      <c r="Z351" s="7"/>
    </row>
    <row r="352" spans="1:26" ht="14.25" customHeight="1" x14ac:dyDescent="0.15">
      <c r="A352" s="7">
        <v>1101</v>
      </c>
      <c r="B352" s="7" t="s">
        <v>4</v>
      </c>
      <c r="C352" s="7" t="s">
        <v>38</v>
      </c>
      <c r="D352" s="7" t="s">
        <v>1095</v>
      </c>
      <c r="E352" s="7" t="s">
        <v>199</v>
      </c>
      <c r="F352" s="7" t="s">
        <v>215</v>
      </c>
      <c r="G352" s="7" t="s">
        <v>116</v>
      </c>
      <c r="H352" s="7" t="s">
        <v>238</v>
      </c>
      <c r="I352" s="7" t="s">
        <v>1096</v>
      </c>
      <c r="J352" s="7" t="s">
        <v>202</v>
      </c>
      <c r="K352" s="11">
        <v>0.5</v>
      </c>
      <c r="L352" s="8">
        <v>26700000</v>
      </c>
      <c r="M352" s="7" t="s">
        <v>610</v>
      </c>
      <c r="N352" s="7" t="s">
        <v>178</v>
      </c>
      <c r="O352" s="7" t="s">
        <v>204</v>
      </c>
      <c r="P352" s="9">
        <v>43446.333333333336</v>
      </c>
      <c r="Q352" s="9">
        <v>43508.708333333336</v>
      </c>
      <c r="R352" s="7" t="s">
        <v>229</v>
      </c>
      <c r="S352" s="7" t="s">
        <v>372</v>
      </c>
      <c r="T352" s="7">
        <v>3</v>
      </c>
      <c r="U352" s="7"/>
      <c r="V352" s="7"/>
      <c r="W352" s="7"/>
      <c r="X352" s="7"/>
      <c r="Y352" s="7"/>
      <c r="Z352" s="7"/>
    </row>
    <row r="353" spans="1:26" ht="14.25" customHeight="1" x14ac:dyDescent="0.15">
      <c r="A353" s="7">
        <v>1020</v>
      </c>
      <c r="B353" s="7" t="s">
        <v>4</v>
      </c>
      <c r="C353" s="7" t="s">
        <v>38</v>
      </c>
      <c r="D353" s="7" t="s">
        <v>1097</v>
      </c>
      <c r="E353" s="7" t="s">
        <v>199</v>
      </c>
      <c r="F353" s="7" t="s">
        <v>215</v>
      </c>
      <c r="G353" s="7" t="s">
        <v>92</v>
      </c>
      <c r="H353" s="7" t="s">
        <v>101</v>
      </c>
      <c r="I353" s="7" t="s">
        <v>1098</v>
      </c>
      <c r="J353" s="7" t="s">
        <v>202</v>
      </c>
      <c r="K353" s="11">
        <v>0.25</v>
      </c>
      <c r="L353" s="8">
        <v>36600000</v>
      </c>
      <c r="M353" s="7" t="s">
        <v>610</v>
      </c>
      <c r="N353" s="7" t="s">
        <v>178</v>
      </c>
      <c r="O353" s="7" t="s">
        <v>204</v>
      </c>
      <c r="P353" s="9">
        <v>42019.333333333336</v>
      </c>
      <c r="Q353" s="9">
        <v>42433</v>
      </c>
      <c r="R353" s="7" t="s">
        <v>415</v>
      </c>
      <c r="S353" s="12">
        <v>44363</v>
      </c>
      <c r="T353" s="7">
        <v>3</v>
      </c>
      <c r="U353" s="7"/>
      <c r="V353" s="7"/>
      <c r="W353" s="7"/>
      <c r="X353" s="7"/>
      <c r="Y353" s="7"/>
      <c r="Z353" s="7"/>
    </row>
    <row r="354" spans="1:26" ht="14.25" customHeight="1" x14ac:dyDescent="0.15">
      <c r="A354" s="7">
        <v>1935</v>
      </c>
      <c r="B354" s="7" t="s">
        <v>3</v>
      </c>
      <c r="C354" s="7" t="s">
        <v>50</v>
      </c>
      <c r="D354" s="7" t="s">
        <v>1099</v>
      </c>
      <c r="E354" s="7" t="s">
        <v>199</v>
      </c>
      <c r="F354" s="7" t="s">
        <v>207</v>
      </c>
      <c r="G354" s="7" t="s">
        <v>66</v>
      </c>
      <c r="H354" s="7" t="s">
        <v>224</v>
      </c>
      <c r="I354" s="7" t="s">
        <v>268</v>
      </c>
      <c r="J354" s="7" t="s">
        <v>202</v>
      </c>
      <c r="K354" s="7" t="s">
        <v>203</v>
      </c>
      <c r="L354" s="8">
        <v>137272000</v>
      </c>
      <c r="M354" s="7" t="s">
        <v>610</v>
      </c>
      <c r="N354" s="7" t="s">
        <v>178</v>
      </c>
      <c r="O354" s="7" t="s">
        <v>226</v>
      </c>
      <c r="P354" s="9">
        <v>41456.291666666664</v>
      </c>
      <c r="Q354" s="7" t="s">
        <v>240</v>
      </c>
      <c r="R354" s="7" t="s">
        <v>1100</v>
      </c>
      <c r="S354" s="7" t="s">
        <v>1101</v>
      </c>
      <c r="T354" s="7"/>
      <c r="U354" s="7"/>
      <c r="V354" s="7"/>
      <c r="W354" s="7"/>
      <c r="X354" s="7"/>
      <c r="Y354" s="7"/>
      <c r="Z354" s="7"/>
    </row>
    <row r="355" spans="1:26" ht="14.25" customHeight="1" x14ac:dyDescent="0.15">
      <c r="A355" s="7">
        <v>1941</v>
      </c>
      <c r="B355" s="7" t="s">
        <v>3</v>
      </c>
      <c r="C355" s="7" t="s">
        <v>50</v>
      </c>
      <c r="D355" s="7" t="s">
        <v>1102</v>
      </c>
      <c r="E355" s="7" t="s">
        <v>468</v>
      </c>
      <c r="F355" s="7" t="s">
        <v>207</v>
      </c>
      <c r="G355" s="7" t="s">
        <v>66</v>
      </c>
      <c r="H355" s="7" t="s">
        <v>224</v>
      </c>
      <c r="I355" s="7" t="s">
        <v>1103</v>
      </c>
      <c r="J355" s="7" t="s">
        <v>239</v>
      </c>
      <c r="K355" s="7" t="s">
        <v>203</v>
      </c>
      <c r="L355" s="8">
        <v>8300000</v>
      </c>
      <c r="M355" s="7" t="s">
        <v>610</v>
      </c>
      <c r="N355" s="7" t="s">
        <v>178</v>
      </c>
      <c r="O355" s="7" t="s">
        <v>210</v>
      </c>
      <c r="P355" s="9">
        <v>39995.291666666664</v>
      </c>
      <c r="Q355" s="7" t="s">
        <v>240</v>
      </c>
      <c r="R355" s="7" t="s">
        <v>1104</v>
      </c>
      <c r="S355" s="7" t="s">
        <v>240</v>
      </c>
      <c r="T355" s="7"/>
      <c r="U355" s="7"/>
      <c r="V355" s="7"/>
      <c r="W355" s="7"/>
      <c r="X355" s="7"/>
      <c r="Y355" s="7"/>
      <c r="Z355" s="7"/>
    </row>
    <row r="356" spans="1:26" ht="14.25" customHeight="1" x14ac:dyDescent="0.15">
      <c r="A356" s="7">
        <v>1944</v>
      </c>
      <c r="B356" s="7" t="s">
        <v>3</v>
      </c>
      <c r="C356" s="7" t="s">
        <v>50</v>
      </c>
      <c r="D356" s="7" t="s">
        <v>1105</v>
      </c>
      <c r="E356" s="7" t="s">
        <v>468</v>
      </c>
      <c r="F356" s="7" t="s">
        <v>207</v>
      </c>
      <c r="G356" s="7" t="s">
        <v>66</v>
      </c>
      <c r="H356" s="7" t="s">
        <v>224</v>
      </c>
      <c r="I356" s="7"/>
      <c r="J356" s="7" t="s">
        <v>202</v>
      </c>
      <c r="K356" s="7" t="s">
        <v>203</v>
      </c>
      <c r="L356" s="8">
        <v>1400000000</v>
      </c>
      <c r="M356" s="7" t="s">
        <v>610</v>
      </c>
      <c r="N356" s="7" t="s">
        <v>178</v>
      </c>
      <c r="O356" s="7" t="s">
        <v>210</v>
      </c>
      <c r="P356" s="9">
        <v>37565.333333333336</v>
      </c>
      <c r="Q356" s="7" t="s">
        <v>240</v>
      </c>
      <c r="R356" s="7" t="s">
        <v>1080</v>
      </c>
      <c r="S356" s="7" t="s">
        <v>1106</v>
      </c>
      <c r="T356" s="7"/>
      <c r="U356" s="7"/>
      <c r="V356" s="7"/>
      <c r="W356" s="7"/>
      <c r="X356" s="7"/>
      <c r="Y356" s="7"/>
      <c r="Z356" s="7"/>
    </row>
    <row r="357" spans="1:26" ht="14.25" customHeight="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15">
      <c r="A358" s="7"/>
      <c r="B358" s="7"/>
      <c r="C358" s="7"/>
      <c r="D358" s="7"/>
      <c r="E358" s="7"/>
      <c r="F358" s="7"/>
      <c r="G358" s="7"/>
      <c r="H358" s="7"/>
      <c r="I358" s="7"/>
      <c r="J358" s="7"/>
      <c r="K358" s="7"/>
      <c r="L358" s="14">
        <f>MEDIAN(L2:L356)</f>
        <v>6000000</v>
      </c>
      <c r="M358" s="15" t="s">
        <v>1107</v>
      </c>
      <c r="N358" s="7"/>
      <c r="O358" s="7"/>
      <c r="P358" s="7"/>
      <c r="Q358" s="7"/>
      <c r="R358" s="7"/>
      <c r="S358" s="7"/>
      <c r="T358" s="7"/>
      <c r="U358" s="7"/>
      <c r="V358" s="7"/>
      <c r="W358" s="7"/>
      <c r="X358" s="7"/>
      <c r="Y358" s="7"/>
      <c r="Z358" s="7"/>
    </row>
    <row r="359" spans="1:26" ht="14.25" customHeight="1" x14ac:dyDescent="0.15">
      <c r="A359" s="7"/>
      <c r="B359" s="7"/>
      <c r="C359" s="7"/>
      <c r="D359" s="7"/>
      <c r="E359" s="7"/>
      <c r="F359" s="7"/>
      <c r="G359" s="7"/>
      <c r="H359" s="7"/>
      <c r="I359" s="7"/>
      <c r="J359" s="7"/>
      <c r="K359" s="7"/>
      <c r="L359" s="14">
        <f>AVERAGE(L2:L356)</f>
        <v>79209543.405797094</v>
      </c>
      <c r="M359" s="15" t="s">
        <v>1108</v>
      </c>
      <c r="N359" s="7"/>
      <c r="O359" s="7"/>
      <c r="P359" s="7"/>
      <c r="Q359" s="7"/>
      <c r="R359" s="7"/>
      <c r="S359" s="7"/>
      <c r="T359" s="7"/>
      <c r="U359" s="7"/>
      <c r="V359" s="7"/>
      <c r="W359" s="7"/>
      <c r="X359" s="7"/>
      <c r="Y359" s="7"/>
      <c r="Z359" s="7"/>
    </row>
    <row r="360" spans="1:26" ht="14.25" customHeight="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1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1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1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1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1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1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1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1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1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1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1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1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1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1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1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1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1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1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1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1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1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1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1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1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1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1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1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1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1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1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1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1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1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1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1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1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1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1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1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1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1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1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1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1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1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1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1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1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1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1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1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1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1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1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1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1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1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1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1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1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1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1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1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1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1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1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1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1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1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1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1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1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1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1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1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1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1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1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1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1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1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1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1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1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1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1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1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1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1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1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1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1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1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1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1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1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1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1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1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1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1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1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1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1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1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1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1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1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1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1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1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1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1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1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1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1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1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1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1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1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1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1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1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1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1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1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1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1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1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1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1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1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1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1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1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1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1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1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1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1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1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1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1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1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1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1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1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1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1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1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1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1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1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1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1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1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1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1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1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1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1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1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1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1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1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1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1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1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1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1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1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1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1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1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1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1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1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1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1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1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1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1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1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1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1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1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1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1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1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1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1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1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1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1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1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1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1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1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1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1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1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1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1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1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1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1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1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1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1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1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1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1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1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1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1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1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1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1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1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1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1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1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1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1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1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1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1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1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1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1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1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1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1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1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1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1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1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1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1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1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1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1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1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1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1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1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1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1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1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1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1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1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1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1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1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1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1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1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1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1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1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1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1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1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1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1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1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1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1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1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1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1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1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1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1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1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1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1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1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1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1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1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1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1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1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1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1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1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1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1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1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1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1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1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1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1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1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1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1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1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1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1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1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1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1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1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1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1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1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1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1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1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1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1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1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1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1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1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1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1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1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1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1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1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1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1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1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1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1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1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1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1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1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1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1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1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1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1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1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1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1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1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1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1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1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1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1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1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1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1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1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1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1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1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1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1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1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1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1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1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1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1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1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1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1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1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1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1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1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1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1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1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1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1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1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1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1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1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1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1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1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1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1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1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1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1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1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1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1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1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1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1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1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1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1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1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1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1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1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1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1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1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1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1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1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1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1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1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1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1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1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1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1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1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1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1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1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1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1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1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1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1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1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1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1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1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1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1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1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1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1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1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1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1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1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1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1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1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1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1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1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1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1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1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1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1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1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1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1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1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1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1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1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1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1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1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1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1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1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1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1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1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1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1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1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1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1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1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1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1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1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1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1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1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1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1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1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1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1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1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1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1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1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1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1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1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1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1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1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1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1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1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1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1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1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1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1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1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1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1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1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1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1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1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1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1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1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1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1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1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1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1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1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1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1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1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1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1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1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1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1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1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1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1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1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1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1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1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1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1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1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1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1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1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1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1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1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1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1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1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1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1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1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1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1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1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1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1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1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1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1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1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1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1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1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1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1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1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1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1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1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1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1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1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1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1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1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1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1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1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1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1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ustomHeight="1" x14ac:dyDescent="0.1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ustomHeight="1" x14ac:dyDescent="0.1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ustomHeight="1" x14ac:dyDescent="0.1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baseColWidth="10" defaultColWidth="12.6640625" defaultRowHeight="15" customHeight="1" x14ac:dyDescent="0.15"/>
  <cols>
    <col min="1" max="1" width="24.6640625" customWidth="1"/>
    <col min="2" max="26" width="7.6640625" customWidth="1"/>
  </cols>
  <sheetData>
    <row r="1" spans="1:3" ht="14.25" customHeight="1" x14ac:dyDescent="0.2">
      <c r="A1" s="5" t="s">
        <v>1109</v>
      </c>
      <c r="B1" s="5"/>
      <c r="C1" s="5"/>
    </row>
    <row r="2" spans="1:3" ht="14.25" customHeight="1" x14ac:dyDescent="0.2">
      <c r="A2" s="5" t="s">
        <v>1110</v>
      </c>
      <c r="B2" s="5"/>
      <c r="C2" s="5"/>
    </row>
    <row r="3" spans="1:3" ht="14.25" customHeight="1" x14ac:dyDescent="0.2">
      <c r="A3" s="5" t="s">
        <v>1111</v>
      </c>
      <c r="B3" s="5"/>
      <c r="C3" s="5"/>
    </row>
    <row r="4" spans="1:3" ht="14.25" customHeight="1" x14ac:dyDescent="0.2">
      <c r="A4" s="5" t="s">
        <v>1112</v>
      </c>
      <c r="B4" s="5"/>
      <c r="C4" s="5"/>
    </row>
    <row r="5" spans="1:3" ht="14.25" customHeight="1" x14ac:dyDescent="0.2">
      <c r="A5" s="5" t="s">
        <v>1109</v>
      </c>
      <c r="B5" s="5"/>
      <c r="C5" s="5"/>
    </row>
    <row r="6" spans="1:3" ht="14.25" customHeight="1" x14ac:dyDescent="0.2">
      <c r="A6" s="5"/>
      <c r="B6" s="5"/>
      <c r="C6" s="5"/>
    </row>
    <row r="7" spans="1:3" ht="14.25" customHeight="1" x14ac:dyDescent="0.2">
      <c r="A7" s="5" t="s">
        <v>1113</v>
      </c>
      <c r="B7" s="5" t="s">
        <v>1114</v>
      </c>
      <c r="C7" s="5"/>
    </row>
    <row r="8" spans="1:3" ht="14.25" customHeight="1" x14ac:dyDescent="0.2">
      <c r="A8" s="16">
        <v>44013</v>
      </c>
      <c r="B8" s="5">
        <v>23</v>
      </c>
      <c r="C8" s="5"/>
    </row>
    <row r="9" spans="1:3" ht="14.25" customHeight="1" x14ac:dyDescent="0.2">
      <c r="A9" s="16">
        <v>44014</v>
      </c>
      <c r="B9" s="17">
        <v>1812</v>
      </c>
      <c r="C9" s="5"/>
    </row>
    <row r="10" spans="1:3" ht="14.25" customHeight="1" x14ac:dyDescent="0.2">
      <c r="A10" s="16">
        <v>44015</v>
      </c>
      <c r="B10" s="5">
        <v>485</v>
      </c>
      <c r="C10" s="5"/>
    </row>
    <row r="11" spans="1:3" ht="14.25" customHeight="1" x14ac:dyDescent="0.2">
      <c r="A11" s="16">
        <v>44016</v>
      </c>
      <c r="B11" s="5">
        <v>38</v>
      </c>
      <c r="C11" s="5"/>
    </row>
    <row r="12" spans="1:3" ht="14.25" customHeight="1" x14ac:dyDescent="0.2">
      <c r="A12" s="16">
        <v>44017</v>
      </c>
      <c r="B12" s="5">
        <v>13</v>
      </c>
      <c r="C12" s="5"/>
    </row>
    <row r="13" spans="1:3" ht="14.25" customHeight="1" x14ac:dyDescent="0.2">
      <c r="A13" s="16">
        <v>44018</v>
      </c>
      <c r="B13" s="17">
        <v>1019</v>
      </c>
      <c r="C13" s="5"/>
    </row>
    <row r="14" spans="1:3" ht="14.25" customHeight="1" x14ac:dyDescent="0.2">
      <c r="A14" s="16">
        <v>44019</v>
      </c>
      <c r="B14" s="17">
        <v>1092</v>
      </c>
      <c r="C14" s="5"/>
    </row>
    <row r="15" spans="1:3" ht="14.25" customHeight="1" x14ac:dyDescent="0.2">
      <c r="A15" s="16">
        <v>44020</v>
      </c>
      <c r="B15" s="17">
        <v>1114</v>
      </c>
      <c r="C15" s="5"/>
    </row>
    <row r="16" spans="1:3" ht="14.25" customHeight="1" x14ac:dyDescent="0.2">
      <c r="A16" s="16">
        <v>44021</v>
      </c>
      <c r="B16" s="17">
        <v>1144</v>
      </c>
      <c r="C16" s="5"/>
    </row>
    <row r="17" spans="1:3" ht="14.25" customHeight="1" x14ac:dyDescent="0.2">
      <c r="A17" s="16">
        <v>44022</v>
      </c>
      <c r="B17" s="5">
        <v>862</v>
      </c>
      <c r="C17" s="5"/>
    </row>
    <row r="18" spans="1:3" ht="14.25" customHeight="1" x14ac:dyDescent="0.2">
      <c r="A18" s="16">
        <v>44023</v>
      </c>
      <c r="B18" s="5">
        <v>20</v>
      </c>
      <c r="C18" s="5"/>
    </row>
    <row r="19" spans="1:3" ht="14.25" customHeight="1" x14ac:dyDescent="0.2">
      <c r="A19" s="16">
        <v>44024</v>
      </c>
      <c r="B19" s="5">
        <v>90</v>
      </c>
      <c r="C19" s="5"/>
    </row>
    <row r="20" spans="1:3" ht="14.25" customHeight="1" x14ac:dyDescent="0.2">
      <c r="A20" s="16">
        <v>44025</v>
      </c>
      <c r="B20" s="17">
        <v>1180</v>
      </c>
      <c r="C20" s="5"/>
    </row>
    <row r="21" spans="1:3" ht="14.25" customHeight="1" x14ac:dyDescent="0.2">
      <c r="A21" s="16">
        <v>44026</v>
      </c>
      <c r="B21" s="17">
        <v>1523</v>
      </c>
      <c r="C21" s="5"/>
    </row>
    <row r="22" spans="1:3" ht="14.25" customHeight="1" x14ac:dyDescent="0.2">
      <c r="A22" s="16">
        <v>44027</v>
      </c>
      <c r="B22" s="17">
        <v>12354</v>
      </c>
      <c r="C22" s="5"/>
    </row>
    <row r="23" spans="1:3" ht="14.25" customHeight="1" x14ac:dyDescent="0.2">
      <c r="A23" s="16">
        <v>44028</v>
      </c>
      <c r="B23" s="17">
        <v>15228</v>
      </c>
      <c r="C23" s="5"/>
    </row>
    <row r="24" spans="1:3" ht="14.25" customHeight="1" x14ac:dyDescent="0.2">
      <c r="A24" s="16">
        <v>44029</v>
      </c>
      <c r="B24" s="17">
        <v>8445</v>
      </c>
      <c r="C24" s="5"/>
    </row>
    <row r="25" spans="1:3" ht="14.25" customHeight="1" x14ac:dyDescent="0.2">
      <c r="A25" s="16">
        <v>44030</v>
      </c>
      <c r="B25" s="17">
        <v>2237</v>
      </c>
      <c r="C25" s="5"/>
    </row>
    <row r="26" spans="1:3" ht="14.25" customHeight="1" x14ac:dyDescent="0.2">
      <c r="A26" s="16">
        <v>44031</v>
      </c>
      <c r="B26" s="17">
        <v>1204</v>
      </c>
      <c r="C26" s="5"/>
    </row>
    <row r="27" spans="1:3" ht="14.25" customHeight="1" x14ac:dyDescent="0.2">
      <c r="A27" s="16">
        <v>44032</v>
      </c>
      <c r="B27" s="17">
        <v>7688</v>
      </c>
      <c r="C27" s="5"/>
    </row>
    <row r="28" spans="1:3" ht="14.25" customHeight="1" x14ac:dyDescent="0.2">
      <c r="A28" s="16">
        <v>44033</v>
      </c>
      <c r="B28" s="17">
        <v>5444</v>
      </c>
      <c r="C28" s="5"/>
    </row>
    <row r="29" spans="1:3" ht="14.25" customHeight="1" x14ac:dyDescent="0.2">
      <c r="A29" s="16">
        <v>44034</v>
      </c>
      <c r="B29" s="17">
        <v>4824</v>
      </c>
      <c r="C29" s="5"/>
    </row>
    <row r="30" spans="1:3" ht="14.25" customHeight="1" x14ac:dyDescent="0.2">
      <c r="A30" s="16">
        <v>44035</v>
      </c>
      <c r="B30" s="17">
        <v>7700</v>
      </c>
      <c r="C30" s="5"/>
    </row>
    <row r="31" spans="1:3" ht="14.25" customHeight="1" x14ac:dyDescent="0.2">
      <c r="A31" s="16">
        <v>44036</v>
      </c>
      <c r="B31" s="17">
        <v>3759</v>
      </c>
      <c r="C31" s="5"/>
    </row>
    <row r="32" spans="1:3" ht="14.25" customHeight="1" x14ac:dyDescent="0.2">
      <c r="A32" s="16">
        <v>44037</v>
      </c>
      <c r="B32" s="17">
        <v>1175</v>
      </c>
      <c r="C32" s="5"/>
    </row>
    <row r="33" spans="1:3" ht="14.25" customHeight="1" x14ac:dyDescent="0.2">
      <c r="A33" s="16">
        <v>44038</v>
      </c>
      <c r="B33" s="17">
        <v>1054</v>
      </c>
      <c r="C33" s="5"/>
    </row>
    <row r="34" spans="1:3" ht="14.25" customHeight="1" x14ac:dyDescent="0.2">
      <c r="A34" s="16">
        <v>44039</v>
      </c>
      <c r="B34" s="17">
        <v>3666</v>
      </c>
      <c r="C34" s="5"/>
    </row>
    <row r="35" spans="1:3" ht="14.25" customHeight="1" x14ac:dyDescent="0.2">
      <c r="A35" s="16">
        <v>44040</v>
      </c>
      <c r="B35" s="17">
        <v>3469</v>
      </c>
      <c r="C35" s="5"/>
    </row>
    <row r="36" spans="1:3" ht="14.25" customHeight="1" x14ac:dyDescent="0.2">
      <c r="A36" s="16">
        <v>44041</v>
      </c>
      <c r="B36" s="17">
        <v>2936</v>
      </c>
      <c r="C36" s="5"/>
    </row>
    <row r="37" spans="1:3" ht="14.25" customHeight="1" x14ac:dyDescent="0.2">
      <c r="A37" s="16">
        <v>44042</v>
      </c>
      <c r="B37" s="17">
        <v>2726</v>
      </c>
      <c r="C37" s="5"/>
    </row>
    <row r="38" spans="1:3" ht="14.25" customHeight="1" x14ac:dyDescent="0.2">
      <c r="A38" s="16">
        <v>44043</v>
      </c>
      <c r="B38" s="17">
        <v>1982</v>
      </c>
      <c r="C38" s="5"/>
    </row>
    <row r="39" spans="1:3" ht="14.25" customHeight="1" x14ac:dyDescent="0.2">
      <c r="A39" s="16">
        <v>44044</v>
      </c>
      <c r="B39" s="5">
        <v>968</v>
      </c>
      <c r="C39" s="5"/>
    </row>
    <row r="40" spans="1:3" ht="14.25" customHeight="1" x14ac:dyDescent="0.2">
      <c r="A40" s="16">
        <v>44045</v>
      </c>
      <c r="B40" s="5">
        <v>796</v>
      </c>
      <c r="C40" s="5"/>
    </row>
    <row r="41" spans="1:3" ht="14.25" customHeight="1" x14ac:dyDescent="0.2">
      <c r="A41" s="16">
        <v>44046</v>
      </c>
      <c r="B41" s="17">
        <v>2401</v>
      </c>
      <c r="C41" s="5"/>
    </row>
    <row r="42" spans="1:3" ht="14.25" customHeight="1" x14ac:dyDescent="0.2">
      <c r="A42" s="16">
        <v>44047</v>
      </c>
      <c r="B42" s="17">
        <v>2624</v>
      </c>
      <c r="C42" s="5"/>
    </row>
    <row r="43" spans="1:3" ht="14.25" customHeight="1" x14ac:dyDescent="0.2">
      <c r="A43" s="16">
        <v>44048</v>
      </c>
      <c r="B43" s="17">
        <v>2383</v>
      </c>
      <c r="C43" s="5"/>
    </row>
    <row r="44" spans="1:3" ht="14.25" customHeight="1" x14ac:dyDescent="0.2">
      <c r="A44" s="16">
        <v>44049</v>
      </c>
      <c r="B44" s="17">
        <v>2082</v>
      </c>
      <c r="C44" s="5"/>
    </row>
    <row r="45" spans="1:3" ht="14.25" customHeight="1" x14ac:dyDescent="0.2">
      <c r="A45" s="16">
        <v>44050</v>
      </c>
      <c r="B45" s="17">
        <v>2465</v>
      </c>
      <c r="C45" s="5"/>
    </row>
    <row r="46" spans="1:3" ht="14.25" customHeight="1" x14ac:dyDescent="0.2">
      <c r="A46" s="16">
        <v>44051</v>
      </c>
      <c r="B46" s="17">
        <v>1027</v>
      </c>
      <c r="C46" s="5"/>
    </row>
    <row r="47" spans="1:3" ht="14.25" customHeight="1" x14ac:dyDescent="0.2">
      <c r="A47" s="16">
        <v>44052</v>
      </c>
      <c r="B47" s="5">
        <v>997</v>
      </c>
      <c r="C47" s="5"/>
    </row>
    <row r="48" spans="1:3" ht="14.25" customHeight="1" x14ac:dyDescent="0.2">
      <c r="A48" s="16">
        <v>44053</v>
      </c>
      <c r="B48" s="17">
        <v>2735</v>
      </c>
      <c r="C48" s="5"/>
    </row>
    <row r="49" spans="1:3" ht="14.25" customHeight="1" x14ac:dyDescent="0.2">
      <c r="A49" s="16">
        <v>44054</v>
      </c>
      <c r="B49" s="17">
        <v>3278</v>
      </c>
      <c r="C49" s="5"/>
    </row>
    <row r="50" spans="1:3" ht="14.25" customHeight="1" x14ac:dyDescent="0.2">
      <c r="A50" s="16">
        <v>44055</v>
      </c>
      <c r="B50" s="17">
        <v>2050</v>
      </c>
      <c r="C50" s="5"/>
    </row>
    <row r="51" spans="1:3" ht="14.25" customHeight="1" x14ac:dyDescent="0.2">
      <c r="A51" s="16">
        <v>44056</v>
      </c>
      <c r="B51" s="17">
        <v>1670</v>
      </c>
      <c r="C51" s="5"/>
    </row>
    <row r="52" spans="1:3" ht="14.25" customHeight="1" x14ac:dyDescent="0.2">
      <c r="A52" s="16">
        <v>44057</v>
      </c>
      <c r="B52" s="17">
        <v>1861</v>
      </c>
      <c r="C52" s="5"/>
    </row>
    <row r="53" spans="1:3" ht="14.25" customHeight="1" x14ac:dyDescent="0.2">
      <c r="A53" s="16">
        <v>44058</v>
      </c>
      <c r="B53" s="5">
        <v>614</v>
      </c>
      <c r="C53" s="5"/>
    </row>
    <row r="54" spans="1:3" ht="14.25" customHeight="1" x14ac:dyDescent="0.2">
      <c r="A54" s="16">
        <v>44059</v>
      </c>
      <c r="B54" s="5">
        <v>730</v>
      </c>
      <c r="C54" s="5"/>
    </row>
    <row r="55" spans="1:3" ht="14.25" customHeight="1" x14ac:dyDescent="0.2">
      <c r="A55" s="16">
        <v>44060</v>
      </c>
      <c r="B55" s="17">
        <v>2120</v>
      </c>
      <c r="C55" s="5"/>
    </row>
    <row r="56" spans="1:3" ht="14.25" customHeight="1" x14ac:dyDescent="0.2">
      <c r="A56" s="16">
        <v>44061</v>
      </c>
      <c r="B56" s="17">
        <v>1491</v>
      </c>
      <c r="C56" s="5"/>
    </row>
    <row r="57" spans="1:3" ht="14.25" customHeight="1" x14ac:dyDescent="0.2">
      <c r="A57" s="16">
        <v>44062</v>
      </c>
      <c r="B57" s="17">
        <v>2397</v>
      </c>
      <c r="C57" s="5"/>
    </row>
    <row r="58" spans="1:3" ht="14.25" customHeight="1" x14ac:dyDescent="0.2">
      <c r="A58" s="16">
        <v>44063</v>
      </c>
      <c r="B58" s="17">
        <v>2026</v>
      </c>
      <c r="C58" s="5"/>
    </row>
    <row r="59" spans="1:3" ht="14.25" customHeight="1" x14ac:dyDescent="0.2">
      <c r="A59" s="16">
        <v>44064</v>
      </c>
      <c r="B59" s="17">
        <v>1644</v>
      </c>
      <c r="C59" s="5"/>
    </row>
    <row r="60" spans="1:3" ht="14.25" customHeight="1" x14ac:dyDescent="0.2">
      <c r="A60" s="16">
        <v>44065</v>
      </c>
      <c r="B60" s="5">
        <v>798</v>
      </c>
      <c r="C60" s="5"/>
    </row>
    <row r="61" spans="1:3" ht="14.25" customHeight="1" x14ac:dyDescent="0.2">
      <c r="A61" s="16">
        <v>44066</v>
      </c>
      <c r="B61" s="5">
        <v>897</v>
      </c>
      <c r="C61" s="5"/>
    </row>
    <row r="62" spans="1:3" ht="14.25" customHeight="1" x14ac:dyDescent="0.2">
      <c r="A62" s="16">
        <v>44067</v>
      </c>
      <c r="B62" s="17">
        <v>1849</v>
      </c>
      <c r="C62" s="5"/>
    </row>
    <row r="63" spans="1:3" ht="14.25" customHeight="1" x14ac:dyDescent="0.2">
      <c r="A63" s="16">
        <v>44068</v>
      </c>
      <c r="B63" s="17">
        <v>1565</v>
      </c>
      <c r="C63" s="5"/>
    </row>
    <row r="64" spans="1:3" ht="14.25" customHeight="1" x14ac:dyDescent="0.2">
      <c r="A64" s="16">
        <v>44069</v>
      </c>
      <c r="B64" s="17">
        <v>1576</v>
      </c>
      <c r="C64" s="5"/>
    </row>
    <row r="65" spans="1:3" ht="14.25" customHeight="1" x14ac:dyDescent="0.2">
      <c r="A65" s="16">
        <v>44070</v>
      </c>
      <c r="B65" s="17">
        <v>1511</v>
      </c>
      <c r="C65" s="5"/>
    </row>
    <row r="66" spans="1:3" ht="14.25" customHeight="1" x14ac:dyDescent="0.2">
      <c r="A66" s="16">
        <v>44071</v>
      </c>
      <c r="B66" s="17">
        <v>1515</v>
      </c>
      <c r="C66" s="5"/>
    </row>
    <row r="67" spans="1:3" ht="14.25" customHeight="1" x14ac:dyDescent="0.2">
      <c r="A67" s="16">
        <v>44072</v>
      </c>
      <c r="B67" s="5">
        <v>548</v>
      </c>
      <c r="C67" s="5"/>
    </row>
    <row r="68" spans="1:3" ht="14.25" customHeight="1" x14ac:dyDescent="0.2">
      <c r="A68" s="16">
        <v>44073</v>
      </c>
      <c r="B68" s="5">
        <v>765</v>
      </c>
      <c r="C68" s="5"/>
    </row>
    <row r="69" spans="1:3" ht="14.25" customHeight="1" x14ac:dyDescent="0.2">
      <c r="A69" s="16">
        <v>44074</v>
      </c>
      <c r="B69" s="17">
        <v>1782</v>
      </c>
      <c r="C69" s="5"/>
    </row>
    <row r="70" spans="1:3" ht="14.25" customHeight="1" x14ac:dyDescent="0.2">
      <c r="A70" s="16">
        <v>44075</v>
      </c>
      <c r="B70" s="17">
        <v>1681</v>
      </c>
      <c r="C70" s="5"/>
    </row>
    <row r="71" spans="1:3" ht="14.25" customHeight="1" x14ac:dyDescent="0.2">
      <c r="A71" s="16">
        <v>44076</v>
      </c>
      <c r="B71" s="17">
        <v>2237</v>
      </c>
      <c r="C71" s="5"/>
    </row>
    <row r="72" spans="1:3" ht="14.25" customHeight="1" x14ac:dyDescent="0.2">
      <c r="A72" s="16">
        <v>44077</v>
      </c>
      <c r="B72" s="17">
        <v>1639</v>
      </c>
      <c r="C72" s="5"/>
    </row>
    <row r="73" spans="1:3" ht="14.25" customHeight="1" x14ac:dyDescent="0.2">
      <c r="A73" s="16">
        <v>44078</v>
      </c>
      <c r="B73" s="17">
        <v>1652</v>
      </c>
      <c r="C73" s="5"/>
    </row>
    <row r="74" spans="1:3" ht="14.25" customHeight="1" x14ac:dyDescent="0.2">
      <c r="A74" s="16">
        <v>44079</v>
      </c>
      <c r="B74" s="5">
        <v>621</v>
      </c>
      <c r="C74" s="5"/>
    </row>
    <row r="75" spans="1:3" ht="14.25" customHeight="1" x14ac:dyDescent="0.2">
      <c r="A75" s="16">
        <v>44080</v>
      </c>
      <c r="B75" s="5">
        <v>724</v>
      </c>
      <c r="C75" s="5"/>
    </row>
    <row r="76" spans="1:3" ht="14.25" customHeight="1" x14ac:dyDescent="0.2">
      <c r="A76" s="16">
        <v>44081</v>
      </c>
      <c r="B76" s="5">
        <v>650</v>
      </c>
      <c r="C76" s="5"/>
    </row>
    <row r="77" spans="1:3" ht="14.25" customHeight="1" x14ac:dyDescent="0.2">
      <c r="A77" s="16">
        <v>44082</v>
      </c>
      <c r="B77" s="17">
        <v>1988</v>
      </c>
      <c r="C77" s="5"/>
    </row>
    <row r="78" spans="1:3" ht="14.25" customHeight="1" x14ac:dyDescent="0.2">
      <c r="A78" s="16">
        <v>44083</v>
      </c>
      <c r="B78" s="17">
        <v>1407</v>
      </c>
      <c r="C78" s="5"/>
    </row>
    <row r="79" spans="1:3" ht="14.25" customHeight="1" x14ac:dyDescent="0.2">
      <c r="A79" s="16">
        <v>44084</v>
      </c>
      <c r="B79" s="17">
        <v>1868</v>
      </c>
      <c r="C79" s="5"/>
    </row>
    <row r="80" spans="1:3" ht="14.25" customHeight="1" x14ac:dyDescent="0.2">
      <c r="A80" s="16">
        <v>44085</v>
      </c>
      <c r="B80" s="17">
        <v>1221</v>
      </c>
      <c r="C80" s="5"/>
    </row>
    <row r="81" spans="1:3" ht="14.25" customHeight="1" x14ac:dyDescent="0.2">
      <c r="A81" s="16">
        <v>44086</v>
      </c>
      <c r="B81" s="5">
        <v>755</v>
      </c>
      <c r="C81" s="5"/>
    </row>
    <row r="82" spans="1:3" ht="14.25" customHeight="1" x14ac:dyDescent="0.2">
      <c r="A82" s="16">
        <v>44087</v>
      </c>
      <c r="B82" s="5">
        <v>693</v>
      </c>
      <c r="C82" s="5"/>
    </row>
    <row r="83" spans="1:3" ht="14.25" customHeight="1" x14ac:dyDescent="0.2">
      <c r="A83" s="16">
        <v>44088</v>
      </c>
      <c r="B83" s="17">
        <v>1576</v>
      </c>
      <c r="C83" s="5"/>
    </row>
    <row r="84" spans="1:3" ht="14.25" customHeight="1" x14ac:dyDescent="0.2">
      <c r="A84" s="16">
        <v>44089</v>
      </c>
      <c r="B84" s="17">
        <v>1723</v>
      </c>
      <c r="C84" s="5"/>
    </row>
    <row r="85" spans="1:3" ht="14.25" customHeight="1" x14ac:dyDescent="0.2">
      <c r="A85" s="16">
        <v>44090</v>
      </c>
      <c r="B85" s="17">
        <v>1378</v>
      </c>
      <c r="C85" s="5"/>
    </row>
    <row r="86" spans="1:3" ht="14.25" customHeight="1" x14ac:dyDescent="0.2">
      <c r="A86" s="16">
        <v>44091</v>
      </c>
      <c r="B86" s="17">
        <v>1695</v>
      </c>
      <c r="C86" s="5"/>
    </row>
    <row r="87" spans="1:3" ht="14.25" customHeight="1" x14ac:dyDescent="0.2">
      <c r="A87" s="16">
        <v>44092</v>
      </c>
      <c r="B87" s="17">
        <v>1750</v>
      </c>
      <c r="C87" s="5"/>
    </row>
    <row r="88" spans="1:3" ht="14.25" customHeight="1" x14ac:dyDescent="0.2">
      <c r="A88" s="16">
        <v>44093</v>
      </c>
      <c r="B88" s="5">
        <v>450</v>
      </c>
      <c r="C88" s="5"/>
    </row>
    <row r="89" spans="1:3" ht="14.25" customHeight="1" x14ac:dyDescent="0.2">
      <c r="A89" s="16">
        <v>44094</v>
      </c>
      <c r="B89" s="5">
        <v>645</v>
      </c>
      <c r="C89" s="5"/>
    </row>
    <row r="90" spans="1:3" ht="14.25" customHeight="1" x14ac:dyDescent="0.2">
      <c r="A90" s="16">
        <v>44095</v>
      </c>
      <c r="B90" s="17">
        <v>2257</v>
      </c>
      <c r="C90" s="5"/>
    </row>
    <row r="91" spans="1:3" ht="14.25" customHeight="1" x14ac:dyDescent="0.2">
      <c r="A91" s="16">
        <v>44096</v>
      </c>
      <c r="B91" s="17">
        <v>1383</v>
      </c>
      <c r="C91" s="5"/>
    </row>
    <row r="92" spans="1:3" ht="14.25" customHeight="1" x14ac:dyDescent="0.2">
      <c r="A92" s="16">
        <v>44097</v>
      </c>
      <c r="B92" s="17">
        <v>1333</v>
      </c>
      <c r="C92" s="5"/>
    </row>
    <row r="93" spans="1:3" ht="14.25" customHeight="1" x14ac:dyDescent="0.2">
      <c r="A93" s="16">
        <v>44098</v>
      </c>
      <c r="B93" s="17">
        <v>1410</v>
      </c>
      <c r="C93" s="5"/>
    </row>
    <row r="94" spans="1:3" ht="14.25" customHeight="1" x14ac:dyDescent="0.2">
      <c r="A94" s="16">
        <v>44099</v>
      </c>
      <c r="B94" s="17">
        <v>1268</v>
      </c>
      <c r="C94" s="5"/>
    </row>
    <row r="95" spans="1:3" ht="14.25" customHeight="1" x14ac:dyDescent="0.2">
      <c r="A95" s="16">
        <v>44100</v>
      </c>
      <c r="B95" s="5">
        <v>475</v>
      </c>
      <c r="C95" s="5"/>
    </row>
    <row r="96" spans="1:3" ht="14.25" customHeight="1" x14ac:dyDescent="0.2">
      <c r="A96" s="16">
        <v>44101</v>
      </c>
      <c r="B96" s="5">
        <v>390</v>
      </c>
      <c r="C96" s="5"/>
    </row>
    <row r="97" spans="1:3" ht="14.25" customHeight="1" x14ac:dyDescent="0.2">
      <c r="A97" s="16">
        <v>44102</v>
      </c>
      <c r="B97" s="17">
        <v>1710</v>
      </c>
      <c r="C97" s="5"/>
    </row>
    <row r="98" spans="1:3" ht="14.25" customHeight="1" x14ac:dyDescent="0.2">
      <c r="A98" s="16">
        <v>44103</v>
      </c>
      <c r="B98" s="17">
        <v>2108</v>
      </c>
      <c r="C98" s="5"/>
    </row>
    <row r="99" spans="1:3" ht="14.25" customHeight="1" x14ac:dyDescent="0.2">
      <c r="A99" s="16">
        <v>44104</v>
      </c>
      <c r="B99" s="17">
        <v>1422</v>
      </c>
      <c r="C99" s="5"/>
    </row>
    <row r="100" spans="1:3" ht="14.25" customHeight="1" x14ac:dyDescent="0.2">
      <c r="A100" s="16">
        <v>44105</v>
      </c>
      <c r="B100" s="17">
        <v>1979</v>
      </c>
      <c r="C100" s="5"/>
    </row>
    <row r="101" spans="1:3" ht="14.25" customHeight="1" x14ac:dyDescent="0.2">
      <c r="A101" s="16">
        <v>44106</v>
      </c>
      <c r="B101" s="17">
        <v>1100</v>
      </c>
      <c r="C101" s="5"/>
    </row>
    <row r="102" spans="1:3" ht="14.25" customHeight="1" x14ac:dyDescent="0.2">
      <c r="A102" s="16">
        <v>44107</v>
      </c>
      <c r="B102" s="5">
        <v>396</v>
      </c>
      <c r="C102" s="5"/>
    </row>
    <row r="103" spans="1:3" ht="14.25" customHeight="1" x14ac:dyDescent="0.2">
      <c r="A103" s="16">
        <v>44108</v>
      </c>
      <c r="B103" s="5">
        <v>475</v>
      </c>
      <c r="C103" s="5"/>
    </row>
    <row r="104" spans="1:3" ht="14.25" customHeight="1" x14ac:dyDescent="0.2">
      <c r="A104" s="16">
        <v>44109</v>
      </c>
      <c r="B104" s="17">
        <v>1462</v>
      </c>
      <c r="C104" s="5"/>
    </row>
    <row r="105" spans="1:3" ht="14.25" customHeight="1" x14ac:dyDescent="0.2">
      <c r="A105" s="16">
        <v>44110</v>
      </c>
      <c r="B105" s="17">
        <v>1829</v>
      </c>
      <c r="C105" s="5"/>
    </row>
    <row r="106" spans="1:3" ht="14.25" customHeight="1" x14ac:dyDescent="0.2">
      <c r="A106" s="16">
        <v>44111</v>
      </c>
      <c r="B106" s="17">
        <v>1316</v>
      </c>
      <c r="C106" s="5"/>
    </row>
    <row r="107" spans="1:3" ht="14.25" customHeight="1" x14ac:dyDescent="0.2">
      <c r="A107" s="16">
        <v>44112</v>
      </c>
      <c r="B107" s="17">
        <v>1411</v>
      </c>
      <c r="C107" s="5"/>
    </row>
    <row r="108" spans="1:3" ht="14.25" customHeight="1" x14ac:dyDescent="0.2">
      <c r="A108" s="16">
        <v>44113</v>
      </c>
      <c r="B108" s="17">
        <v>1427</v>
      </c>
      <c r="C108" s="5"/>
    </row>
    <row r="109" spans="1:3" ht="14.25" customHeight="1" x14ac:dyDescent="0.2">
      <c r="A109" s="16">
        <v>44114</v>
      </c>
      <c r="B109" s="5">
        <v>653</v>
      </c>
      <c r="C109" s="5"/>
    </row>
    <row r="110" spans="1:3" ht="14.25" customHeight="1" x14ac:dyDescent="0.2">
      <c r="A110" s="16">
        <v>44115</v>
      </c>
      <c r="B110" s="5">
        <v>618</v>
      </c>
      <c r="C110" s="5"/>
    </row>
    <row r="111" spans="1:3" ht="14.25" customHeight="1" x14ac:dyDescent="0.2">
      <c r="A111" s="16">
        <v>44116</v>
      </c>
      <c r="B111" s="17">
        <v>2120</v>
      </c>
      <c r="C111" s="5"/>
    </row>
    <row r="112" spans="1:3" ht="14.25" customHeight="1" x14ac:dyDescent="0.2">
      <c r="A112" s="16">
        <v>44117</v>
      </c>
      <c r="B112" s="17">
        <v>2459</v>
      </c>
      <c r="C112" s="5"/>
    </row>
    <row r="113" spans="1:3" ht="14.25" customHeight="1" x14ac:dyDescent="0.2">
      <c r="A113" s="16">
        <v>44118</v>
      </c>
      <c r="B113" s="17">
        <v>1900</v>
      </c>
      <c r="C113" s="5"/>
    </row>
    <row r="114" spans="1:3" ht="14.25" customHeight="1" x14ac:dyDescent="0.2">
      <c r="A114" s="16">
        <v>44119</v>
      </c>
      <c r="B114" s="17">
        <v>2044</v>
      </c>
      <c r="C114" s="5"/>
    </row>
    <row r="115" spans="1:3" ht="14.25" customHeight="1" x14ac:dyDescent="0.2">
      <c r="A115" s="16">
        <v>44120</v>
      </c>
      <c r="B115" s="17">
        <v>1450</v>
      </c>
      <c r="C115" s="5"/>
    </row>
    <row r="116" spans="1:3" ht="14.25" customHeight="1" x14ac:dyDescent="0.2">
      <c r="A116" s="16">
        <v>44121</v>
      </c>
      <c r="B116" s="5">
        <v>668</v>
      </c>
      <c r="C116" s="5"/>
    </row>
    <row r="117" spans="1:3" ht="14.25" customHeight="1" x14ac:dyDescent="0.2">
      <c r="A117" s="16">
        <v>44122</v>
      </c>
      <c r="B117" s="5">
        <v>579</v>
      </c>
      <c r="C117" s="5"/>
    </row>
    <row r="118" spans="1:3" ht="14.25" customHeight="1" x14ac:dyDescent="0.2">
      <c r="A118" s="16">
        <v>44123</v>
      </c>
      <c r="B118" s="17">
        <v>1911</v>
      </c>
      <c r="C118" s="5"/>
    </row>
    <row r="119" spans="1:3" ht="14.25" customHeight="1" x14ac:dyDescent="0.2">
      <c r="A119" s="16">
        <v>44124</v>
      </c>
      <c r="B119" s="17">
        <v>1833</v>
      </c>
      <c r="C119" s="5"/>
    </row>
    <row r="120" spans="1:3" ht="14.25" customHeight="1" x14ac:dyDescent="0.2">
      <c r="A120" s="16">
        <v>44125</v>
      </c>
      <c r="B120" s="17">
        <v>1863</v>
      </c>
      <c r="C120" s="5"/>
    </row>
    <row r="121" spans="1:3" ht="14.25" customHeight="1" x14ac:dyDescent="0.2">
      <c r="A121" s="16">
        <v>44126</v>
      </c>
      <c r="B121" s="17">
        <v>2123</v>
      </c>
      <c r="C121" s="5"/>
    </row>
    <row r="122" spans="1:3" ht="14.25" customHeight="1" x14ac:dyDescent="0.2">
      <c r="A122" s="16">
        <v>44127</v>
      </c>
      <c r="B122" s="17">
        <v>1514</v>
      </c>
      <c r="C122" s="5"/>
    </row>
    <row r="123" spans="1:3" ht="14.25" customHeight="1" x14ac:dyDescent="0.2">
      <c r="A123" s="16">
        <v>44128</v>
      </c>
      <c r="B123" s="5">
        <v>533</v>
      </c>
      <c r="C123" s="5"/>
    </row>
    <row r="124" spans="1:3" ht="14.25" customHeight="1" x14ac:dyDescent="0.2">
      <c r="A124" s="16">
        <v>44129</v>
      </c>
      <c r="B124" s="5">
        <v>532</v>
      </c>
      <c r="C124" s="5"/>
    </row>
    <row r="125" spans="1:3" ht="14.25" customHeight="1" x14ac:dyDescent="0.2">
      <c r="A125" s="16">
        <v>44130</v>
      </c>
      <c r="B125" s="17">
        <v>1615</v>
      </c>
      <c r="C125" s="5"/>
    </row>
    <row r="126" spans="1:3" ht="14.25" customHeight="1" x14ac:dyDescent="0.2">
      <c r="A126" s="16">
        <v>44131</v>
      </c>
      <c r="B126" s="17">
        <v>1988</v>
      </c>
      <c r="C126" s="5"/>
    </row>
    <row r="127" spans="1:3" ht="14.25" customHeight="1" x14ac:dyDescent="0.2">
      <c r="A127" s="16">
        <v>44132</v>
      </c>
      <c r="B127" s="17">
        <v>1630</v>
      </c>
      <c r="C127" s="5"/>
    </row>
    <row r="128" spans="1:3" ht="14.25" customHeight="1" x14ac:dyDescent="0.2">
      <c r="A128" s="16">
        <v>44133</v>
      </c>
      <c r="B128" s="17">
        <v>1593</v>
      </c>
      <c r="C128" s="5"/>
    </row>
    <row r="129" spans="1:3" ht="14.25" customHeight="1" x14ac:dyDescent="0.2">
      <c r="A129" s="16">
        <v>44134</v>
      </c>
      <c r="B129" s="17">
        <v>1266</v>
      </c>
      <c r="C129" s="5"/>
    </row>
    <row r="130" spans="1:3" ht="14.25" customHeight="1" x14ac:dyDescent="0.2">
      <c r="A130" s="16">
        <v>44135</v>
      </c>
      <c r="B130" s="5">
        <v>522</v>
      </c>
      <c r="C130" s="5"/>
    </row>
    <row r="131" spans="1:3" ht="14.25" customHeight="1" x14ac:dyDescent="0.2">
      <c r="A131" s="16">
        <v>44136</v>
      </c>
      <c r="B131" s="17">
        <v>1100</v>
      </c>
      <c r="C131" s="5"/>
    </row>
    <row r="132" spans="1:3" ht="14.25" customHeight="1" x14ac:dyDescent="0.2">
      <c r="A132" s="16">
        <v>44137</v>
      </c>
      <c r="B132" s="17">
        <v>1914</v>
      </c>
      <c r="C132" s="5"/>
    </row>
    <row r="133" spans="1:3" ht="14.25" customHeight="1" x14ac:dyDescent="0.2">
      <c r="A133" s="16">
        <v>44138</v>
      </c>
      <c r="B133" s="17">
        <v>1550</v>
      </c>
      <c r="C133" s="5"/>
    </row>
    <row r="134" spans="1:3" ht="14.25" customHeight="1" x14ac:dyDescent="0.2">
      <c r="A134" s="16">
        <v>44139</v>
      </c>
      <c r="B134" s="17">
        <v>1407</v>
      </c>
      <c r="C134" s="5"/>
    </row>
    <row r="135" spans="1:3" ht="14.25" customHeight="1" x14ac:dyDescent="0.2">
      <c r="A135" s="16">
        <v>44140</v>
      </c>
      <c r="B135" s="17">
        <v>1371</v>
      </c>
      <c r="C135" s="5"/>
    </row>
    <row r="136" spans="1:3" ht="14.25" customHeight="1" x14ac:dyDescent="0.2">
      <c r="A136" s="16">
        <v>44141</v>
      </c>
      <c r="B136" s="17">
        <v>1139</v>
      </c>
      <c r="C136" s="5"/>
    </row>
    <row r="137" spans="1:3" ht="14.25" customHeight="1" x14ac:dyDescent="0.2">
      <c r="A137" s="16">
        <v>44142</v>
      </c>
      <c r="B137" s="5">
        <v>490</v>
      </c>
      <c r="C137" s="5"/>
    </row>
    <row r="138" spans="1:3" ht="14.25" customHeight="1" x14ac:dyDescent="0.2">
      <c r="A138" s="16">
        <v>44143</v>
      </c>
      <c r="B138" s="5">
        <v>535</v>
      </c>
      <c r="C138" s="5"/>
    </row>
    <row r="139" spans="1:3" ht="14.25" customHeight="1" x14ac:dyDescent="0.2">
      <c r="A139" s="16">
        <v>44144</v>
      </c>
      <c r="B139" s="17">
        <v>1487</v>
      </c>
      <c r="C139" s="5"/>
    </row>
    <row r="140" spans="1:3" ht="14.25" customHeight="1" x14ac:dyDescent="0.2">
      <c r="A140" s="16">
        <v>44145</v>
      </c>
      <c r="B140" s="17">
        <v>1387</v>
      </c>
      <c r="C140" s="5"/>
    </row>
    <row r="141" spans="1:3" ht="14.25" customHeight="1" x14ac:dyDescent="0.2">
      <c r="A141" s="16">
        <v>44146</v>
      </c>
      <c r="B141" s="17">
        <v>1015</v>
      </c>
      <c r="C141" s="5"/>
    </row>
    <row r="142" spans="1:3" ht="14.25" customHeight="1" x14ac:dyDescent="0.2">
      <c r="A142" s="16">
        <v>44147</v>
      </c>
      <c r="B142" s="17">
        <v>1343</v>
      </c>
      <c r="C142" s="5"/>
    </row>
    <row r="143" spans="1:3" ht="14.25" customHeight="1" x14ac:dyDescent="0.2">
      <c r="A143" s="16">
        <v>44148</v>
      </c>
      <c r="B143" s="17">
        <v>1118</v>
      </c>
      <c r="C143" s="5"/>
    </row>
    <row r="144" spans="1:3" ht="14.25" customHeight="1" x14ac:dyDescent="0.2">
      <c r="A144" s="16">
        <v>44149</v>
      </c>
      <c r="B144" s="5">
        <v>630</v>
      </c>
      <c r="C144" s="5"/>
    </row>
    <row r="145" spans="1:3" ht="14.25" customHeight="1" x14ac:dyDescent="0.2">
      <c r="A145" s="16">
        <v>44150</v>
      </c>
      <c r="B145" s="5">
        <v>599</v>
      </c>
      <c r="C145" s="5"/>
    </row>
    <row r="146" spans="1:3" ht="14.25" customHeight="1" x14ac:dyDescent="0.2">
      <c r="A146" s="16">
        <v>44151</v>
      </c>
      <c r="B146" s="17">
        <v>1698</v>
      </c>
      <c r="C146" s="5"/>
    </row>
    <row r="147" spans="1:3" ht="14.25" customHeight="1" x14ac:dyDescent="0.2">
      <c r="A147" s="16">
        <v>44152</v>
      </c>
      <c r="B147" s="17">
        <v>1570</v>
      </c>
      <c r="C147" s="5"/>
    </row>
    <row r="148" spans="1:3" ht="14.25" customHeight="1" x14ac:dyDescent="0.2">
      <c r="A148" s="16">
        <v>44153</v>
      </c>
      <c r="B148" s="17">
        <v>1429</v>
      </c>
      <c r="C148" s="5"/>
    </row>
    <row r="149" spans="1:3" ht="14.25" customHeight="1" x14ac:dyDescent="0.2">
      <c r="A149" s="16">
        <v>44154</v>
      </c>
      <c r="B149" s="17">
        <v>1589</v>
      </c>
      <c r="C149" s="5"/>
    </row>
    <row r="150" spans="1:3" ht="14.25" customHeight="1" x14ac:dyDescent="0.2">
      <c r="A150" s="16">
        <v>44155</v>
      </c>
      <c r="B150" s="17">
        <v>1374</v>
      </c>
      <c r="C150" s="5"/>
    </row>
    <row r="151" spans="1:3" ht="14.25" customHeight="1" x14ac:dyDescent="0.2">
      <c r="A151" s="16">
        <v>44156</v>
      </c>
      <c r="B151" s="5">
        <v>649</v>
      </c>
      <c r="C151" s="5"/>
    </row>
    <row r="152" spans="1:3" ht="14.25" customHeight="1" x14ac:dyDescent="0.2">
      <c r="A152" s="16">
        <v>44157</v>
      </c>
      <c r="B152" s="5">
        <v>764</v>
      </c>
      <c r="C152" s="5"/>
    </row>
    <row r="153" spans="1:3" ht="14.25" customHeight="1" x14ac:dyDescent="0.2">
      <c r="A153" s="16">
        <v>44158</v>
      </c>
      <c r="B153" s="17">
        <v>1782</v>
      </c>
      <c r="C153" s="5"/>
    </row>
    <row r="154" spans="1:3" ht="14.25" customHeight="1" x14ac:dyDescent="0.2">
      <c r="A154" s="16">
        <v>44159</v>
      </c>
      <c r="B154" s="17">
        <v>1428</v>
      </c>
      <c r="C154" s="5"/>
    </row>
    <row r="155" spans="1:3" ht="14.25" customHeight="1" x14ac:dyDescent="0.2">
      <c r="A155" s="16">
        <v>44160</v>
      </c>
      <c r="B155" s="5">
        <v>999</v>
      </c>
      <c r="C155" s="5"/>
    </row>
    <row r="156" spans="1:3" ht="14.25" customHeight="1" x14ac:dyDescent="0.2">
      <c r="A156" s="16">
        <v>44161</v>
      </c>
      <c r="B156" s="5">
        <v>520</v>
      </c>
      <c r="C156" s="5"/>
    </row>
    <row r="157" spans="1:3" ht="14.25" customHeight="1" x14ac:dyDescent="0.2">
      <c r="A157" s="16">
        <v>44162</v>
      </c>
      <c r="B157" s="5">
        <v>843</v>
      </c>
      <c r="C157" s="5"/>
    </row>
    <row r="158" spans="1:3" ht="14.25" customHeight="1" x14ac:dyDescent="0.2">
      <c r="A158" s="16">
        <v>44163</v>
      </c>
      <c r="B158" s="5">
        <v>731</v>
      </c>
      <c r="C158" s="5"/>
    </row>
    <row r="159" spans="1:3" ht="14.25" customHeight="1" x14ac:dyDescent="0.2">
      <c r="A159" s="16">
        <v>44164</v>
      </c>
      <c r="B159" s="5">
        <v>659</v>
      </c>
      <c r="C159" s="5"/>
    </row>
    <row r="160" spans="1:3" ht="14.25" customHeight="1" x14ac:dyDescent="0.2">
      <c r="A160" s="16">
        <v>44165</v>
      </c>
      <c r="B160" s="17">
        <v>2287</v>
      </c>
      <c r="C160" s="5"/>
    </row>
    <row r="161" spans="1:3" ht="14.25" customHeight="1" x14ac:dyDescent="0.2">
      <c r="A161" s="16">
        <v>44166</v>
      </c>
      <c r="B161" s="17">
        <v>2233</v>
      </c>
      <c r="C161" s="5"/>
    </row>
    <row r="162" spans="1:3" ht="14.25" customHeight="1" x14ac:dyDescent="0.2">
      <c r="A162" s="16">
        <v>44167</v>
      </c>
      <c r="B162" s="17">
        <v>2012</v>
      </c>
      <c r="C162" s="5"/>
    </row>
    <row r="163" spans="1:3" ht="14.25" customHeight="1" x14ac:dyDescent="0.2">
      <c r="A163" s="16">
        <v>44168</v>
      </c>
      <c r="B163" s="17">
        <v>1984</v>
      </c>
      <c r="C163" s="5"/>
    </row>
    <row r="164" spans="1:3" ht="14.25" customHeight="1" x14ac:dyDescent="0.2">
      <c r="A164" s="16">
        <v>44169</v>
      </c>
      <c r="B164" s="17">
        <v>1902</v>
      </c>
      <c r="C164" s="5"/>
    </row>
    <row r="165" spans="1:3" ht="14.25" customHeight="1" x14ac:dyDescent="0.2">
      <c r="A165" s="16">
        <v>44170</v>
      </c>
      <c r="B165" s="17">
        <v>1014</v>
      </c>
      <c r="C165" s="5"/>
    </row>
    <row r="166" spans="1:3" ht="14.25" customHeight="1" x14ac:dyDescent="0.2">
      <c r="A166" s="16">
        <v>44171</v>
      </c>
      <c r="B166" s="5">
        <v>980</v>
      </c>
      <c r="C166" s="5"/>
    </row>
    <row r="167" spans="1:3" ht="14.25" customHeight="1" x14ac:dyDescent="0.2">
      <c r="A167" s="16">
        <v>44172</v>
      </c>
      <c r="B167" s="17">
        <v>1682</v>
      </c>
      <c r="C167" s="5"/>
    </row>
    <row r="168" spans="1:3" ht="14.25" customHeight="1" x14ac:dyDescent="0.2">
      <c r="A168" s="16">
        <v>44173</v>
      </c>
      <c r="B168" s="17">
        <v>1833</v>
      </c>
      <c r="C168" s="5"/>
    </row>
    <row r="169" spans="1:3" ht="14.25" customHeight="1" x14ac:dyDescent="0.2">
      <c r="A169" s="16">
        <v>44174</v>
      </c>
      <c r="B169" s="17">
        <v>2087</v>
      </c>
      <c r="C169" s="5"/>
    </row>
    <row r="170" spans="1:3" ht="14.25" customHeight="1" x14ac:dyDescent="0.2">
      <c r="A170" s="16">
        <v>44175</v>
      </c>
      <c r="B170" s="17">
        <v>1983</v>
      </c>
      <c r="C170" s="5"/>
    </row>
    <row r="171" spans="1:3" ht="14.25" customHeight="1" x14ac:dyDescent="0.2">
      <c r="A171" s="16">
        <v>44176</v>
      </c>
      <c r="B171" s="17">
        <v>1440</v>
      </c>
      <c r="C171" s="5"/>
    </row>
    <row r="172" spans="1:3" ht="14.25" customHeight="1" x14ac:dyDescent="0.2">
      <c r="A172" s="16">
        <v>44177</v>
      </c>
      <c r="B172" s="5">
        <v>806</v>
      </c>
      <c r="C172" s="5"/>
    </row>
    <row r="173" spans="1:3" ht="14.25" customHeight="1" x14ac:dyDescent="0.2">
      <c r="A173" s="16">
        <v>44178</v>
      </c>
      <c r="B173" s="5">
        <v>895</v>
      </c>
      <c r="C173" s="5"/>
    </row>
    <row r="174" spans="1:3" ht="14.25" customHeight="1" x14ac:dyDescent="0.2">
      <c r="A174" s="16">
        <v>44179</v>
      </c>
      <c r="B174" s="17">
        <v>1852</v>
      </c>
      <c r="C174" s="5"/>
    </row>
    <row r="175" spans="1:3" ht="14.25" customHeight="1" x14ac:dyDescent="0.2">
      <c r="A175" s="16">
        <v>44180</v>
      </c>
      <c r="B175" s="17">
        <v>1445</v>
      </c>
      <c r="C175" s="5"/>
    </row>
    <row r="176" spans="1:3" ht="14.25" customHeight="1" x14ac:dyDescent="0.2">
      <c r="A176" s="16">
        <v>44181</v>
      </c>
      <c r="B176" s="17">
        <v>5631</v>
      </c>
      <c r="C176" s="5"/>
    </row>
    <row r="177" spans="1:3" ht="14.25" customHeight="1" x14ac:dyDescent="0.2">
      <c r="A177" s="16">
        <v>44182</v>
      </c>
      <c r="B177" s="17">
        <v>2481</v>
      </c>
      <c r="C177" s="5"/>
    </row>
    <row r="178" spans="1:3" ht="14.25" customHeight="1" x14ac:dyDescent="0.2">
      <c r="A178" s="16">
        <v>44183</v>
      </c>
      <c r="B178" s="17">
        <v>1694</v>
      </c>
      <c r="C178" s="5"/>
    </row>
    <row r="179" spans="1:3" ht="14.25" customHeight="1" x14ac:dyDescent="0.2">
      <c r="A179" s="16">
        <v>44184</v>
      </c>
      <c r="B179" s="5">
        <v>688</v>
      </c>
      <c r="C179" s="5"/>
    </row>
    <row r="180" spans="1:3" ht="14.25" customHeight="1" x14ac:dyDescent="0.2">
      <c r="A180" s="16">
        <v>44185</v>
      </c>
      <c r="B180" s="5">
        <v>894</v>
      </c>
      <c r="C180" s="5"/>
    </row>
    <row r="181" spans="1:3" ht="14.25" customHeight="1" x14ac:dyDescent="0.2">
      <c r="A181" s="16">
        <v>44186</v>
      </c>
      <c r="B181" s="17">
        <v>1551</v>
      </c>
      <c r="C181" s="5"/>
    </row>
    <row r="182" spans="1:3" ht="14.25" customHeight="1" x14ac:dyDescent="0.2">
      <c r="A182" s="16">
        <v>44187</v>
      </c>
      <c r="B182" s="17">
        <v>1363</v>
      </c>
      <c r="C182" s="5"/>
    </row>
    <row r="183" spans="1:3" ht="14.25" customHeight="1" x14ac:dyDescent="0.2">
      <c r="A183" s="16">
        <v>44188</v>
      </c>
      <c r="B183" s="17">
        <v>1066</v>
      </c>
      <c r="C183" s="5"/>
    </row>
    <row r="184" spans="1:3" ht="14.25" customHeight="1" x14ac:dyDescent="0.2">
      <c r="A184" s="16">
        <v>44189</v>
      </c>
      <c r="B184" s="5">
        <v>775</v>
      </c>
      <c r="C184" s="5"/>
    </row>
    <row r="185" spans="1:3" ht="14.25" customHeight="1" x14ac:dyDescent="0.2">
      <c r="A185" s="16">
        <v>44190</v>
      </c>
      <c r="B185" s="5">
        <v>479</v>
      </c>
      <c r="C185" s="5"/>
    </row>
    <row r="186" spans="1:3" ht="14.25" customHeight="1" x14ac:dyDescent="0.2">
      <c r="A186" s="16">
        <v>44191</v>
      </c>
      <c r="B186" s="5">
        <v>786</v>
      </c>
      <c r="C186" s="5"/>
    </row>
    <row r="187" spans="1:3" ht="14.25" customHeight="1" x14ac:dyDescent="0.2">
      <c r="A187" s="16">
        <v>44192</v>
      </c>
      <c r="B187" s="5">
        <v>994</v>
      </c>
      <c r="C187" s="5"/>
    </row>
    <row r="188" spans="1:3" ht="14.25" customHeight="1" x14ac:dyDescent="0.2">
      <c r="A188" s="16">
        <v>44193</v>
      </c>
      <c r="B188" s="17">
        <v>1577</v>
      </c>
      <c r="C188" s="5"/>
    </row>
    <row r="189" spans="1:3" ht="14.25" customHeight="1" x14ac:dyDescent="0.2">
      <c r="A189" s="16">
        <v>44194</v>
      </c>
      <c r="B189" s="17">
        <v>1826</v>
      </c>
      <c r="C189" s="5"/>
    </row>
    <row r="190" spans="1:3" ht="14.25" customHeight="1" x14ac:dyDescent="0.2">
      <c r="A190" s="16">
        <v>44195</v>
      </c>
      <c r="B190" s="17">
        <v>3531</v>
      </c>
      <c r="C190" s="5"/>
    </row>
    <row r="191" spans="1:3" ht="14.25" customHeight="1" x14ac:dyDescent="0.2">
      <c r="A191" s="16">
        <v>44196</v>
      </c>
      <c r="B191" s="17">
        <v>1305</v>
      </c>
      <c r="C191" s="5"/>
    </row>
    <row r="192" spans="1:3" ht="14.25" customHeight="1" x14ac:dyDescent="0.2">
      <c r="A192" s="16">
        <v>44197</v>
      </c>
      <c r="B192" s="5">
        <v>962</v>
      </c>
      <c r="C192" s="5"/>
    </row>
    <row r="193" spans="1:3" ht="14.25" customHeight="1" x14ac:dyDescent="0.2">
      <c r="A193" s="16">
        <v>44198</v>
      </c>
      <c r="B193" s="17">
        <v>1168</v>
      </c>
      <c r="C193" s="5"/>
    </row>
    <row r="194" spans="1:3" ht="14.25" customHeight="1" x14ac:dyDescent="0.2">
      <c r="A194" s="16">
        <v>44199</v>
      </c>
      <c r="B194" s="17">
        <v>1135</v>
      </c>
      <c r="C194" s="5"/>
    </row>
    <row r="195" spans="1:3" ht="14.25" customHeight="1" x14ac:dyDescent="0.2">
      <c r="A195" s="16">
        <v>44200</v>
      </c>
      <c r="B195" s="17">
        <v>3148</v>
      </c>
      <c r="C195" s="5"/>
    </row>
    <row r="196" spans="1:3" ht="14.25" customHeight="1" x14ac:dyDescent="0.2">
      <c r="A196" s="16">
        <v>44201</v>
      </c>
      <c r="B196" s="17">
        <v>2540</v>
      </c>
      <c r="C196" s="5"/>
    </row>
    <row r="197" spans="1:3" ht="14.25" customHeight="1" x14ac:dyDescent="0.2">
      <c r="A197" s="16">
        <v>44202</v>
      </c>
      <c r="B197" s="17">
        <v>2129</v>
      </c>
      <c r="C197" s="5"/>
    </row>
    <row r="198" spans="1:3" ht="14.25" customHeight="1" x14ac:dyDescent="0.2">
      <c r="A198" s="16">
        <v>44203</v>
      </c>
      <c r="B198" s="17">
        <v>3296</v>
      </c>
      <c r="C198" s="5"/>
    </row>
    <row r="199" spans="1:3" ht="14.25" customHeight="1" x14ac:dyDescent="0.2">
      <c r="A199" s="16">
        <v>44204</v>
      </c>
      <c r="B199" s="17">
        <v>2720</v>
      </c>
      <c r="C199" s="5"/>
    </row>
    <row r="200" spans="1:3" ht="14.25" customHeight="1" x14ac:dyDescent="0.2">
      <c r="A200" s="16">
        <v>44205</v>
      </c>
      <c r="B200" s="17">
        <v>2544</v>
      </c>
      <c r="C200" s="5"/>
    </row>
    <row r="201" spans="1:3" ht="14.25" customHeight="1" x14ac:dyDescent="0.2">
      <c r="A201" s="16">
        <v>44206</v>
      </c>
      <c r="B201" s="17">
        <v>4288</v>
      </c>
      <c r="C201" s="5"/>
    </row>
    <row r="202" spans="1:3" ht="14.25" customHeight="1" x14ac:dyDescent="0.2">
      <c r="A202" s="16">
        <v>44207</v>
      </c>
      <c r="B202" s="17">
        <v>12004</v>
      </c>
      <c r="C202" s="5"/>
    </row>
    <row r="203" spans="1:3" ht="14.25" customHeight="1" x14ac:dyDescent="0.2">
      <c r="A203" s="16">
        <v>44208</v>
      </c>
      <c r="B203" s="17">
        <v>19065</v>
      </c>
      <c r="C203" s="5"/>
    </row>
    <row r="204" spans="1:3" ht="14.25" customHeight="1" x14ac:dyDescent="0.2">
      <c r="A204" s="16">
        <v>44209</v>
      </c>
      <c r="B204" s="17">
        <v>23868</v>
      </c>
      <c r="C204" s="5"/>
    </row>
    <row r="205" spans="1:3" ht="14.25" customHeight="1" x14ac:dyDescent="0.2">
      <c r="A205" s="16">
        <v>44210</v>
      </c>
      <c r="B205" s="17">
        <v>6020</v>
      </c>
      <c r="C205" s="5"/>
    </row>
    <row r="206" spans="1:3" ht="14.25" customHeight="1" x14ac:dyDescent="0.2">
      <c r="A206" s="16">
        <v>44211</v>
      </c>
      <c r="B206" s="17">
        <v>4515</v>
      </c>
      <c r="C206" s="5"/>
    </row>
    <row r="207" spans="1:3" ht="14.25" customHeight="1" x14ac:dyDescent="0.2">
      <c r="A207" s="16">
        <v>44212</v>
      </c>
      <c r="B207" s="17">
        <v>2206</v>
      </c>
      <c r="C207" s="5"/>
    </row>
    <row r="208" spans="1:3" ht="14.25" customHeight="1" x14ac:dyDescent="0.2">
      <c r="A208" s="16">
        <v>44213</v>
      </c>
      <c r="B208" s="17">
        <v>1571</v>
      </c>
      <c r="C208" s="5"/>
    </row>
    <row r="209" spans="1:3" ht="14.25" customHeight="1" x14ac:dyDescent="0.2">
      <c r="A209" s="16">
        <v>44214</v>
      </c>
      <c r="B209" s="17">
        <v>2419</v>
      </c>
      <c r="C209" s="5"/>
    </row>
    <row r="210" spans="1:3" ht="14.25" customHeight="1" x14ac:dyDescent="0.2">
      <c r="A210" s="16">
        <v>44215</v>
      </c>
      <c r="B210" s="17">
        <v>3753</v>
      </c>
      <c r="C210" s="5"/>
    </row>
    <row r="211" spans="1:3" ht="14.25" customHeight="1" x14ac:dyDescent="0.2">
      <c r="A211" s="16">
        <v>44216</v>
      </c>
      <c r="B211" s="17">
        <v>2987</v>
      </c>
      <c r="C211" s="5"/>
    </row>
    <row r="212" spans="1:3" ht="14.25" customHeight="1" x14ac:dyDescent="0.2">
      <c r="A212" s="16">
        <v>44217</v>
      </c>
      <c r="B212" s="17">
        <v>3255</v>
      </c>
      <c r="C212" s="5"/>
    </row>
    <row r="213" spans="1:3" ht="14.25" customHeight="1" x14ac:dyDescent="0.2">
      <c r="A213" s="16">
        <v>44218</v>
      </c>
      <c r="B213" s="17">
        <v>3464</v>
      </c>
      <c r="C213" s="5"/>
    </row>
    <row r="214" spans="1:3" ht="14.25" customHeight="1" x14ac:dyDescent="0.2">
      <c r="A214" s="16">
        <v>44219</v>
      </c>
      <c r="B214" s="17">
        <v>1813</v>
      </c>
      <c r="C214" s="5"/>
    </row>
    <row r="215" spans="1:3" ht="14.25" customHeight="1" x14ac:dyDescent="0.2">
      <c r="A215" s="16">
        <v>44220</v>
      </c>
      <c r="B215" s="17">
        <v>1683</v>
      </c>
      <c r="C215" s="5"/>
    </row>
    <row r="216" spans="1:3" ht="14.25" customHeight="1" x14ac:dyDescent="0.2">
      <c r="A216" s="16">
        <v>44221</v>
      </c>
      <c r="B216" s="17">
        <v>4143</v>
      </c>
      <c r="C216" s="5"/>
    </row>
    <row r="217" spans="1:3" ht="14.25" customHeight="1" x14ac:dyDescent="0.2">
      <c r="A217" s="16">
        <v>44222</v>
      </c>
      <c r="B217" s="17">
        <v>3342</v>
      </c>
      <c r="C217" s="5"/>
    </row>
    <row r="218" spans="1:3" ht="14.25" customHeight="1" x14ac:dyDescent="0.2">
      <c r="A218" s="16">
        <v>44223</v>
      </c>
      <c r="B218" s="17">
        <v>3521</v>
      </c>
      <c r="C218" s="5"/>
    </row>
    <row r="219" spans="1:3" ht="14.25" customHeight="1" x14ac:dyDescent="0.2">
      <c r="A219" s="16">
        <v>44224</v>
      </c>
      <c r="B219" s="17">
        <v>3696</v>
      </c>
      <c r="C219" s="5"/>
    </row>
    <row r="220" spans="1:3" ht="14.25" customHeight="1" x14ac:dyDescent="0.2">
      <c r="A220" s="16">
        <v>44225</v>
      </c>
      <c r="B220" s="17">
        <v>3369</v>
      </c>
      <c r="C220" s="5"/>
    </row>
    <row r="221" spans="1:3" ht="14.25" customHeight="1" x14ac:dyDescent="0.2">
      <c r="A221" s="16">
        <v>44226</v>
      </c>
      <c r="B221" s="17">
        <v>1860</v>
      </c>
      <c r="C221" s="5"/>
    </row>
    <row r="222" spans="1:3" ht="14.25" customHeight="1" x14ac:dyDescent="0.2">
      <c r="A222" s="16">
        <v>44227</v>
      </c>
      <c r="B222" s="17">
        <v>2092</v>
      </c>
      <c r="C222" s="5"/>
    </row>
    <row r="223" spans="1:3" ht="14.25" customHeight="1" x14ac:dyDescent="0.2">
      <c r="A223" s="16">
        <v>44228</v>
      </c>
      <c r="B223" s="17">
        <v>12608</v>
      </c>
      <c r="C223" s="5"/>
    </row>
    <row r="224" spans="1:3" ht="14.25" customHeight="1" x14ac:dyDescent="0.2">
      <c r="A224" s="16">
        <v>44229</v>
      </c>
      <c r="B224" s="17">
        <v>19226</v>
      </c>
      <c r="C224" s="5"/>
    </row>
    <row r="225" spans="1:3" ht="14.25" customHeight="1" x14ac:dyDescent="0.2">
      <c r="A225" s="16">
        <v>44230</v>
      </c>
      <c r="B225" s="17">
        <v>13386</v>
      </c>
      <c r="C225" s="5"/>
    </row>
    <row r="226" spans="1:3" ht="14.25" customHeight="1" x14ac:dyDescent="0.2">
      <c r="A226" s="16">
        <v>44231</v>
      </c>
      <c r="B226" s="17">
        <v>11233</v>
      </c>
      <c r="C226" s="5"/>
    </row>
    <row r="227" spans="1:3" ht="14.25" customHeight="1" x14ac:dyDescent="0.2">
      <c r="A227" s="16">
        <v>44232</v>
      </c>
      <c r="B227" s="17">
        <v>8845</v>
      </c>
      <c r="C227" s="5"/>
    </row>
    <row r="228" spans="1:3" ht="14.25" customHeight="1" x14ac:dyDescent="0.2">
      <c r="A228" s="16">
        <v>44233</v>
      </c>
      <c r="B228" s="17">
        <v>5719</v>
      </c>
      <c r="C228" s="5"/>
    </row>
    <row r="229" spans="1:3" ht="14.25" customHeight="1" x14ac:dyDescent="0.2">
      <c r="A229" s="16">
        <v>44234</v>
      </c>
      <c r="B229" s="17">
        <v>5820</v>
      </c>
      <c r="C229" s="5"/>
    </row>
    <row r="230" spans="1:3" ht="14.25" customHeight="1" x14ac:dyDescent="0.2">
      <c r="A230" s="16">
        <v>44235</v>
      </c>
      <c r="B230" s="17">
        <v>13845</v>
      </c>
      <c r="C230" s="5"/>
    </row>
    <row r="231" spans="1:3" ht="14.25" customHeight="1" x14ac:dyDescent="0.2">
      <c r="A231" s="16">
        <v>44236</v>
      </c>
      <c r="B231" s="17">
        <v>6141</v>
      </c>
      <c r="C231" s="5"/>
    </row>
    <row r="232" spans="1:3" ht="14.25" customHeight="1" x14ac:dyDescent="0.2">
      <c r="A232" s="16">
        <v>44237</v>
      </c>
      <c r="B232" s="17">
        <v>5453</v>
      </c>
      <c r="C232" s="5"/>
    </row>
    <row r="233" spans="1:3" ht="14.25" customHeight="1" x14ac:dyDescent="0.2">
      <c r="A233" s="16">
        <v>44238</v>
      </c>
      <c r="B233" s="17">
        <v>5465</v>
      </c>
      <c r="C233" s="5"/>
    </row>
    <row r="234" spans="1:3" ht="14.25" customHeight="1" x14ac:dyDescent="0.2">
      <c r="A234" s="16">
        <v>44239</v>
      </c>
      <c r="B234" s="17">
        <v>4019</v>
      </c>
      <c r="C234" s="5"/>
    </row>
    <row r="235" spans="1:3" ht="14.25" customHeight="1" x14ac:dyDescent="0.2">
      <c r="A235" s="16">
        <v>44240</v>
      </c>
      <c r="B235" s="17">
        <v>2432</v>
      </c>
      <c r="C235" s="5"/>
    </row>
    <row r="236" spans="1:3" ht="14.25" customHeight="1" x14ac:dyDescent="0.2">
      <c r="A236" s="16">
        <v>44241</v>
      </c>
      <c r="B236" s="17">
        <v>2167</v>
      </c>
      <c r="C236" s="5"/>
    </row>
    <row r="237" spans="1:3" ht="14.25" customHeight="1" x14ac:dyDescent="0.2">
      <c r="A237" s="16">
        <v>44242</v>
      </c>
      <c r="B237" s="17">
        <v>3648</v>
      </c>
      <c r="C237" s="5"/>
    </row>
    <row r="238" spans="1:3" ht="14.25" customHeight="1" x14ac:dyDescent="0.2">
      <c r="A238" s="16">
        <v>44243</v>
      </c>
      <c r="B238" s="17">
        <v>5165</v>
      </c>
      <c r="C238" s="5"/>
    </row>
    <row r="239" spans="1:3" ht="14.25" customHeight="1" x14ac:dyDescent="0.2">
      <c r="A239" s="16">
        <v>44244</v>
      </c>
      <c r="B239" s="17">
        <v>8361</v>
      </c>
      <c r="C239" s="5"/>
    </row>
    <row r="240" spans="1:3" ht="14.25" customHeight="1" x14ac:dyDescent="0.2">
      <c r="A240" s="16">
        <v>44245</v>
      </c>
      <c r="B240" s="17">
        <v>10140</v>
      </c>
      <c r="C240" s="5"/>
    </row>
    <row r="241" spans="1:3" ht="14.25" customHeight="1" x14ac:dyDescent="0.2">
      <c r="A241" s="16">
        <v>44246</v>
      </c>
      <c r="B241" s="17">
        <v>12063</v>
      </c>
      <c r="C241" s="5"/>
    </row>
    <row r="242" spans="1:3" ht="14.25" customHeight="1" x14ac:dyDescent="0.2">
      <c r="A242" s="16">
        <v>44247</v>
      </c>
      <c r="B242" s="17">
        <v>4274</v>
      </c>
      <c r="C242" s="5"/>
    </row>
    <row r="243" spans="1:3" ht="14.25" customHeight="1" x14ac:dyDescent="0.2">
      <c r="A243" s="16">
        <v>44248</v>
      </c>
      <c r="B243" s="17">
        <v>3013</v>
      </c>
      <c r="C243" s="5"/>
    </row>
    <row r="244" spans="1:3" ht="14.25" customHeight="1" x14ac:dyDescent="0.2">
      <c r="A244" s="16">
        <v>44249</v>
      </c>
      <c r="B244" s="17">
        <v>8960</v>
      </c>
      <c r="C244" s="5"/>
    </row>
    <row r="245" spans="1:3" ht="14.25" customHeight="1" x14ac:dyDescent="0.2">
      <c r="A245" s="16">
        <v>44250</v>
      </c>
      <c r="B245" s="17">
        <v>8849</v>
      </c>
      <c r="C245" s="5"/>
    </row>
    <row r="246" spans="1:3" ht="14.25" customHeight="1" x14ac:dyDescent="0.2">
      <c r="A246" s="16">
        <v>44251</v>
      </c>
      <c r="B246" s="17">
        <v>8923</v>
      </c>
      <c r="C246" s="5"/>
    </row>
    <row r="247" spans="1:3" ht="14.25" customHeight="1" x14ac:dyDescent="0.2">
      <c r="A247" s="16">
        <v>44252</v>
      </c>
      <c r="B247" s="17">
        <v>6038</v>
      </c>
      <c r="C247" s="5"/>
    </row>
    <row r="248" spans="1:3" ht="14.25" customHeight="1" x14ac:dyDescent="0.2">
      <c r="A248" s="16">
        <v>44253</v>
      </c>
      <c r="B248" s="17">
        <v>4765</v>
      </c>
      <c r="C248" s="5"/>
    </row>
    <row r="249" spans="1:3" ht="14.25" customHeight="1" x14ac:dyDescent="0.2">
      <c r="A249" s="16">
        <v>44254</v>
      </c>
      <c r="B249" s="17">
        <v>2625</v>
      </c>
      <c r="C249" s="5"/>
    </row>
    <row r="250" spans="1:3" ht="14.25" customHeight="1" x14ac:dyDescent="0.2">
      <c r="A250" s="16">
        <v>44255</v>
      </c>
      <c r="B250" s="17">
        <v>2236</v>
      </c>
      <c r="C250" s="5"/>
    </row>
    <row r="251" spans="1:3" ht="14.25" customHeight="1" x14ac:dyDescent="0.2">
      <c r="A251" s="16">
        <v>44256</v>
      </c>
      <c r="B251" s="17">
        <v>5387</v>
      </c>
      <c r="C251" s="5"/>
    </row>
    <row r="252" spans="1:3" ht="14.25" customHeight="1" x14ac:dyDescent="0.2">
      <c r="A252" s="16">
        <v>44257</v>
      </c>
      <c r="B252" s="17">
        <v>5221</v>
      </c>
      <c r="C252" s="5"/>
    </row>
    <row r="253" spans="1:3" ht="14.25" customHeight="1" x14ac:dyDescent="0.2">
      <c r="A253" s="16">
        <v>44258</v>
      </c>
      <c r="B253" s="17">
        <v>5002</v>
      </c>
      <c r="C253" s="5"/>
    </row>
    <row r="254" spans="1:3" ht="14.25" customHeight="1" x14ac:dyDescent="0.2">
      <c r="A254" s="16">
        <v>44259</v>
      </c>
      <c r="B254" s="17">
        <v>4559</v>
      </c>
      <c r="C254" s="5"/>
    </row>
    <row r="255" spans="1:3" ht="14.25" customHeight="1" x14ac:dyDescent="0.2">
      <c r="A255" s="16">
        <v>44260</v>
      </c>
      <c r="B255" s="17">
        <v>3676</v>
      </c>
      <c r="C255" s="5"/>
    </row>
    <row r="256" spans="1:3" ht="14.25" customHeight="1" x14ac:dyDescent="0.2">
      <c r="A256" s="16">
        <v>44261</v>
      </c>
      <c r="B256" s="17">
        <v>2289</v>
      </c>
      <c r="C256" s="5"/>
    </row>
    <row r="257" spans="1:3" ht="14.25" customHeight="1" x14ac:dyDescent="0.2">
      <c r="A257" s="16">
        <v>44262</v>
      </c>
      <c r="B257" s="17">
        <v>2142</v>
      </c>
      <c r="C257" s="5"/>
    </row>
    <row r="258" spans="1:3" ht="14.25" customHeight="1" x14ac:dyDescent="0.2">
      <c r="A258" s="16">
        <v>44263</v>
      </c>
      <c r="B258" s="17">
        <v>4584</v>
      </c>
      <c r="C258" s="5"/>
    </row>
    <row r="259" spans="1:3" ht="14.25" customHeight="1" x14ac:dyDescent="0.2">
      <c r="A259" s="16">
        <v>44264</v>
      </c>
      <c r="B259" s="17">
        <v>4285</v>
      </c>
      <c r="C259" s="5"/>
    </row>
    <row r="260" spans="1:3" ht="14.25" customHeight="1" x14ac:dyDescent="0.2">
      <c r="A260" s="16">
        <v>44265</v>
      </c>
      <c r="B260" s="17">
        <v>4540</v>
      </c>
      <c r="C260" s="5"/>
    </row>
    <row r="261" spans="1:3" ht="14.25" customHeight="1" x14ac:dyDescent="0.2">
      <c r="A261" s="16">
        <v>44266</v>
      </c>
      <c r="B261" s="17">
        <v>4051</v>
      </c>
      <c r="C261" s="5"/>
    </row>
    <row r="262" spans="1:3" ht="14.25" customHeight="1" x14ac:dyDescent="0.2">
      <c r="A262" s="16">
        <v>44267</v>
      </c>
      <c r="B262" s="17">
        <v>3369</v>
      </c>
      <c r="C262" s="5"/>
    </row>
    <row r="263" spans="1:3" ht="14.25" customHeight="1" x14ac:dyDescent="0.2">
      <c r="A263" s="16">
        <v>44268</v>
      </c>
      <c r="B263" s="17">
        <v>2052</v>
      </c>
      <c r="C263" s="5"/>
    </row>
    <row r="264" spans="1:3" ht="14.25" customHeight="1" x14ac:dyDescent="0.2">
      <c r="A264" s="16">
        <v>44269</v>
      </c>
      <c r="B264" s="17">
        <v>2121</v>
      </c>
      <c r="C264" s="5"/>
    </row>
    <row r="265" spans="1:3" ht="14.25" customHeight="1" x14ac:dyDescent="0.2">
      <c r="A265" s="16">
        <v>44270</v>
      </c>
      <c r="B265" s="17">
        <v>5498</v>
      </c>
      <c r="C265" s="5"/>
    </row>
    <row r="266" spans="1:3" ht="14.25" customHeight="1" x14ac:dyDescent="0.2">
      <c r="A266" s="16">
        <v>44271</v>
      </c>
      <c r="B266" s="17">
        <v>5308</v>
      </c>
      <c r="C266" s="5"/>
    </row>
    <row r="267" spans="1:3" ht="14.25" customHeight="1" x14ac:dyDescent="0.2">
      <c r="A267" s="16">
        <v>44272</v>
      </c>
      <c r="B267" s="17">
        <v>4037</v>
      </c>
      <c r="C267" s="5"/>
    </row>
    <row r="268" spans="1:3" ht="14.25" customHeight="1" x14ac:dyDescent="0.2">
      <c r="A268" s="16">
        <v>44273</v>
      </c>
      <c r="B268" s="17">
        <v>3934</v>
      </c>
      <c r="C268" s="5"/>
    </row>
    <row r="269" spans="1:3" ht="14.25" customHeight="1" x14ac:dyDescent="0.2">
      <c r="A269" s="16">
        <v>44274</v>
      </c>
      <c r="B269" s="17">
        <v>2950</v>
      </c>
      <c r="C269" s="5"/>
    </row>
    <row r="270" spans="1:3" ht="14.25" customHeight="1" x14ac:dyDescent="0.2">
      <c r="A270" s="16">
        <v>44275</v>
      </c>
      <c r="B270" s="17">
        <v>1740</v>
      </c>
      <c r="C270" s="5"/>
    </row>
    <row r="271" spans="1:3" ht="14.25" customHeight="1" x14ac:dyDescent="0.2">
      <c r="A271" s="16">
        <v>44276</v>
      </c>
      <c r="B271" s="17">
        <v>1805</v>
      </c>
      <c r="C271" s="5"/>
    </row>
    <row r="272" spans="1:3" ht="14.25" customHeight="1" x14ac:dyDescent="0.2">
      <c r="A272" s="16">
        <v>44277</v>
      </c>
      <c r="B272" s="17">
        <v>4828</v>
      </c>
      <c r="C272" s="5"/>
    </row>
    <row r="273" spans="1:3" ht="14.25" customHeight="1" x14ac:dyDescent="0.2">
      <c r="A273" s="16">
        <v>44278</v>
      </c>
      <c r="B273" s="17">
        <v>3855</v>
      </c>
      <c r="C273" s="5"/>
    </row>
    <row r="274" spans="1:3" ht="14.25" customHeight="1" x14ac:dyDescent="0.2">
      <c r="A274" s="16">
        <v>44279</v>
      </c>
      <c r="B274" s="17">
        <v>4314</v>
      </c>
      <c r="C274" s="5"/>
    </row>
    <row r="275" spans="1:3" ht="14.25" customHeight="1" x14ac:dyDescent="0.2">
      <c r="A275" s="16">
        <v>44280</v>
      </c>
      <c r="B275" s="17">
        <v>6110</v>
      </c>
      <c r="C275" s="5"/>
    </row>
    <row r="276" spans="1:3" ht="14.25" customHeight="1" x14ac:dyDescent="0.2">
      <c r="A276" s="16">
        <v>44281</v>
      </c>
      <c r="B276" s="17">
        <v>3690</v>
      </c>
      <c r="C276" s="5"/>
    </row>
    <row r="277" spans="1:3" ht="14.25" customHeight="1" x14ac:dyDescent="0.2">
      <c r="A277" s="16">
        <v>44282</v>
      </c>
      <c r="B277" s="17">
        <v>2187</v>
      </c>
      <c r="C277" s="5"/>
    </row>
    <row r="278" spans="1:3" ht="14.25" customHeight="1" x14ac:dyDescent="0.2">
      <c r="A278" s="16">
        <v>44283</v>
      </c>
      <c r="B278" s="17">
        <v>2194</v>
      </c>
      <c r="C278" s="5"/>
    </row>
    <row r="279" spans="1:3" ht="14.25" customHeight="1" x14ac:dyDescent="0.2">
      <c r="A279" s="16">
        <v>44284</v>
      </c>
      <c r="B279" s="17">
        <v>5741</v>
      </c>
      <c r="C279" s="5"/>
    </row>
    <row r="280" spans="1:3" ht="14.25" customHeight="1" x14ac:dyDescent="0.2">
      <c r="A280" s="16">
        <v>44285</v>
      </c>
      <c r="B280" s="17">
        <v>7707</v>
      </c>
      <c r="C280" s="5"/>
    </row>
    <row r="281" spans="1:3" ht="14.25" customHeight="1" x14ac:dyDescent="0.2">
      <c r="A281" s="16">
        <v>44286</v>
      </c>
      <c r="B281" s="17">
        <v>5745</v>
      </c>
      <c r="C281" s="5"/>
    </row>
    <row r="282" spans="1:3" ht="14.25" customHeight="1" x14ac:dyDescent="0.2">
      <c r="A282" s="16">
        <v>44287</v>
      </c>
      <c r="B282" s="17">
        <v>3301</v>
      </c>
      <c r="C282" s="5"/>
    </row>
    <row r="283" spans="1:3" ht="14.25" customHeight="1" x14ac:dyDescent="0.2">
      <c r="A283" s="16">
        <v>44288</v>
      </c>
      <c r="B283" s="17">
        <v>2823</v>
      </c>
      <c r="C283" s="5"/>
    </row>
    <row r="284" spans="1:3" ht="14.25" customHeight="1" x14ac:dyDescent="0.2">
      <c r="A284" s="16">
        <v>44289</v>
      </c>
      <c r="B284" s="17">
        <v>1811</v>
      </c>
      <c r="C284" s="5"/>
    </row>
    <row r="285" spans="1:3" ht="14.25" customHeight="1" x14ac:dyDescent="0.2">
      <c r="A285" s="16">
        <v>44290</v>
      </c>
      <c r="B285" s="17">
        <v>2041</v>
      </c>
      <c r="C285" s="5"/>
    </row>
    <row r="286" spans="1:3" ht="14.25" customHeight="1" x14ac:dyDescent="0.2">
      <c r="A286" s="16">
        <v>44291</v>
      </c>
      <c r="B286" s="17">
        <v>4266</v>
      </c>
      <c r="C286" s="5"/>
    </row>
    <row r="287" spans="1:3" ht="14.25" customHeight="1" x14ac:dyDescent="0.2">
      <c r="A287" s="16">
        <v>44292</v>
      </c>
      <c r="B287" s="17">
        <v>4409</v>
      </c>
      <c r="C287" s="5"/>
    </row>
    <row r="288" spans="1:3" ht="14.25" customHeight="1" x14ac:dyDescent="0.2">
      <c r="A288" s="16">
        <v>44293</v>
      </c>
      <c r="B288" s="17">
        <v>4166</v>
      </c>
      <c r="C288" s="5"/>
    </row>
    <row r="289" spans="1:3" ht="14.25" customHeight="1" x14ac:dyDescent="0.2">
      <c r="A289" s="16">
        <v>44294</v>
      </c>
      <c r="B289" s="17">
        <v>3604</v>
      </c>
      <c r="C289" s="5"/>
    </row>
    <row r="290" spans="1:3" ht="14.25" customHeight="1" x14ac:dyDescent="0.2">
      <c r="A290" s="16">
        <v>44295</v>
      </c>
      <c r="B290" s="17">
        <v>3251</v>
      </c>
      <c r="C290" s="5"/>
    </row>
    <row r="291" spans="1:3" ht="14.25" customHeight="1" x14ac:dyDescent="0.2">
      <c r="A291" s="16">
        <v>44296</v>
      </c>
      <c r="B291" s="17">
        <v>1808</v>
      </c>
      <c r="C291" s="5"/>
    </row>
    <row r="292" spans="1:3" ht="14.25" customHeight="1" x14ac:dyDescent="0.2">
      <c r="A292" s="16">
        <v>44297</v>
      </c>
      <c r="B292" s="17">
        <v>1785</v>
      </c>
      <c r="C292" s="5"/>
    </row>
    <row r="293" spans="1:3" ht="14.25" customHeight="1" x14ac:dyDescent="0.2">
      <c r="A293" s="16">
        <v>44298</v>
      </c>
      <c r="B293" s="17">
        <v>4014</v>
      </c>
      <c r="C293" s="5"/>
    </row>
    <row r="294" spans="1:3" ht="14.25" customHeight="1" x14ac:dyDescent="0.2">
      <c r="A294" s="16">
        <v>44299</v>
      </c>
      <c r="B294" s="17">
        <v>4124</v>
      </c>
      <c r="C294" s="5"/>
    </row>
    <row r="295" spans="1:3" ht="14.25" customHeight="1" x14ac:dyDescent="0.2">
      <c r="A295" s="16">
        <v>44300</v>
      </c>
      <c r="B295" s="17">
        <v>7237</v>
      </c>
      <c r="C295" s="5"/>
    </row>
    <row r="296" spans="1:3" ht="14.25" customHeight="1" x14ac:dyDescent="0.2">
      <c r="A296" s="16">
        <v>44301</v>
      </c>
      <c r="B296" s="17">
        <v>3804</v>
      </c>
      <c r="C296" s="5"/>
    </row>
    <row r="297" spans="1:3" ht="14.25" customHeight="1" x14ac:dyDescent="0.2">
      <c r="A297" s="16">
        <v>44302</v>
      </c>
      <c r="B297" s="17">
        <v>3397</v>
      </c>
      <c r="C297" s="5"/>
    </row>
    <row r="298" spans="1:3" ht="14.25" customHeight="1" x14ac:dyDescent="0.2">
      <c r="A298" s="16">
        <v>44303</v>
      </c>
      <c r="B298" s="17">
        <v>1755</v>
      </c>
      <c r="C298" s="5"/>
    </row>
    <row r="299" spans="1:3" ht="14.25" customHeight="1" x14ac:dyDescent="0.2">
      <c r="A299" s="16">
        <v>44304</v>
      </c>
      <c r="B299" s="17">
        <v>1811</v>
      </c>
      <c r="C299" s="5"/>
    </row>
    <row r="300" spans="1:3" ht="14.25" customHeight="1" x14ac:dyDescent="0.2">
      <c r="A300" s="16">
        <v>44305</v>
      </c>
      <c r="B300" s="17">
        <v>3714</v>
      </c>
      <c r="C300" s="5"/>
    </row>
    <row r="301" spans="1:3" ht="14.25" customHeight="1" x14ac:dyDescent="0.2">
      <c r="A301" s="16">
        <v>44306</v>
      </c>
      <c r="B301" s="17">
        <v>11145</v>
      </c>
      <c r="C301" s="5"/>
    </row>
    <row r="302" spans="1:3" ht="14.25" customHeight="1" x14ac:dyDescent="0.2">
      <c r="A302" s="16">
        <v>44307</v>
      </c>
      <c r="B302" s="17">
        <v>7585</v>
      </c>
      <c r="C302" s="5"/>
    </row>
    <row r="303" spans="1:3" ht="14.25" customHeight="1" x14ac:dyDescent="0.2">
      <c r="A303" s="16">
        <v>44308</v>
      </c>
      <c r="B303" s="17">
        <v>4890</v>
      </c>
      <c r="C303" s="5"/>
    </row>
    <row r="304" spans="1:3" ht="14.25" customHeight="1" x14ac:dyDescent="0.2">
      <c r="A304" s="16">
        <v>44309</v>
      </c>
      <c r="B304" s="17">
        <v>3503</v>
      </c>
      <c r="C304" s="5"/>
    </row>
    <row r="305" spans="1:3" ht="14.25" customHeight="1" x14ac:dyDescent="0.2">
      <c r="A305" s="16">
        <v>44310</v>
      </c>
      <c r="B305" s="17">
        <v>2261</v>
      </c>
      <c r="C305" s="5"/>
    </row>
    <row r="306" spans="1:3" ht="14.25" customHeight="1" x14ac:dyDescent="0.2">
      <c r="A306" s="16">
        <v>44311</v>
      </c>
      <c r="B306" s="17">
        <v>2403</v>
      </c>
      <c r="C306" s="5"/>
    </row>
    <row r="307" spans="1:3" ht="14.25" customHeight="1" x14ac:dyDescent="0.2">
      <c r="A307" s="16">
        <v>44312</v>
      </c>
      <c r="B307" s="17">
        <v>5078</v>
      </c>
      <c r="C307" s="5"/>
    </row>
    <row r="308" spans="1:3" ht="14.25" customHeight="1" x14ac:dyDescent="0.2">
      <c r="A308" s="16">
        <v>44313</v>
      </c>
      <c r="B308" s="17">
        <v>5587</v>
      </c>
      <c r="C308" s="5"/>
    </row>
    <row r="309" spans="1:3" ht="14.25" customHeight="1" x14ac:dyDescent="0.2">
      <c r="A309" s="16">
        <v>44314</v>
      </c>
      <c r="B309" s="17">
        <v>9577</v>
      </c>
      <c r="C309" s="5"/>
    </row>
    <row r="310" spans="1:3" ht="14.25" customHeight="1" x14ac:dyDescent="0.2">
      <c r="A310" s="16">
        <v>44315</v>
      </c>
      <c r="B310" s="17">
        <v>7722</v>
      </c>
      <c r="C310" s="5"/>
    </row>
    <row r="311" spans="1:3" ht="14.25" customHeight="1" x14ac:dyDescent="0.2">
      <c r="A311" s="16">
        <v>44316</v>
      </c>
      <c r="B311" s="17">
        <v>6270</v>
      </c>
      <c r="C311" s="5"/>
    </row>
    <row r="312" spans="1:3" ht="14.25" customHeight="1" x14ac:dyDescent="0.2">
      <c r="A312" s="16">
        <v>44317</v>
      </c>
      <c r="B312" s="17">
        <v>3520</v>
      </c>
      <c r="C312" s="5"/>
    </row>
    <row r="313" spans="1:3" ht="14.25" customHeight="1" x14ac:dyDescent="0.2">
      <c r="A313" s="16">
        <v>44318</v>
      </c>
      <c r="B313" s="17">
        <v>3174</v>
      </c>
      <c r="C313" s="5"/>
    </row>
    <row r="314" spans="1:3" ht="14.25" customHeight="1" x14ac:dyDescent="0.2">
      <c r="A314" s="16">
        <v>44319</v>
      </c>
      <c r="B314" s="17">
        <v>7054</v>
      </c>
      <c r="C314" s="5"/>
    </row>
    <row r="315" spans="1:3" ht="14.25" customHeight="1" x14ac:dyDescent="0.2">
      <c r="A315" s="16">
        <v>44320</v>
      </c>
      <c r="B315" s="17">
        <v>7766</v>
      </c>
      <c r="C315" s="5"/>
    </row>
    <row r="316" spans="1:3" ht="14.25" customHeight="1" x14ac:dyDescent="0.2">
      <c r="A316" s="16">
        <v>44321</v>
      </c>
      <c r="B316" s="17">
        <v>4884</v>
      </c>
      <c r="C316" s="5"/>
    </row>
    <row r="317" spans="1:3" ht="14.25" customHeight="1" x14ac:dyDescent="0.2">
      <c r="A317" s="16">
        <v>44322</v>
      </c>
      <c r="B317" s="17">
        <v>4636</v>
      </c>
      <c r="C317" s="5"/>
    </row>
    <row r="318" spans="1:3" ht="14.25" customHeight="1" x14ac:dyDescent="0.2">
      <c r="A318" s="16">
        <v>44323</v>
      </c>
      <c r="B318" s="17">
        <v>3710</v>
      </c>
      <c r="C318" s="5"/>
    </row>
    <row r="319" spans="1:3" ht="14.25" customHeight="1" x14ac:dyDescent="0.2">
      <c r="A319" s="16">
        <v>44324</v>
      </c>
      <c r="B319" s="17">
        <v>2011</v>
      </c>
      <c r="C319" s="5"/>
    </row>
    <row r="320" spans="1:3" ht="14.25" customHeight="1" x14ac:dyDescent="0.2">
      <c r="A320" s="16">
        <v>44325</v>
      </c>
      <c r="B320" s="17">
        <v>1857</v>
      </c>
      <c r="C320" s="5"/>
    </row>
    <row r="321" spans="1:3" ht="14.25" customHeight="1" x14ac:dyDescent="0.2">
      <c r="A321" s="16">
        <v>44326</v>
      </c>
      <c r="B321" s="17">
        <v>4438</v>
      </c>
      <c r="C321" s="5"/>
    </row>
    <row r="322" spans="1:3" ht="14.25" customHeight="1" x14ac:dyDescent="0.2">
      <c r="A322" s="16">
        <v>44327</v>
      </c>
      <c r="B322" s="17">
        <v>4472</v>
      </c>
      <c r="C322" s="5"/>
    </row>
    <row r="323" spans="1:3" ht="14.25" customHeight="1" x14ac:dyDescent="0.2">
      <c r="A323" s="16">
        <v>44328</v>
      </c>
      <c r="B323" s="17">
        <v>3938</v>
      </c>
      <c r="C323" s="5"/>
    </row>
    <row r="324" spans="1:3" ht="14.25" customHeight="1" x14ac:dyDescent="0.2">
      <c r="A324" s="16">
        <v>44329</v>
      </c>
      <c r="B324" s="17">
        <v>5943</v>
      </c>
      <c r="C324" s="5"/>
    </row>
    <row r="325" spans="1:3" ht="14.25" customHeight="1" x14ac:dyDescent="0.2">
      <c r="A325" s="16">
        <v>44330</v>
      </c>
      <c r="B325" s="17">
        <v>6566</v>
      </c>
      <c r="C325" s="5"/>
    </row>
    <row r="326" spans="1:3" ht="14.25" customHeight="1" x14ac:dyDescent="0.2">
      <c r="A326" s="16">
        <v>44331</v>
      </c>
      <c r="B326" s="17">
        <v>3079</v>
      </c>
      <c r="C326" s="5"/>
    </row>
    <row r="327" spans="1:3" ht="14.25" customHeight="1" x14ac:dyDescent="0.2">
      <c r="A327" s="16">
        <v>44332</v>
      </c>
      <c r="B327" s="17">
        <v>2718</v>
      </c>
      <c r="C327" s="5"/>
    </row>
    <row r="328" spans="1:3" ht="14.25" customHeight="1" x14ac:dyDescent="0.2">
      <c r="A328" s="16">
        <v>44333</v>
      </c>
      <c r="B328" s="17">
        <v>4765</v>
      </c>
      <c r="C328" s="5"/>
    </row>
    <row r="329" spans="1:3" ht="14.25" customHeight="1" x14ac:dyDescent="0.2">
      <c r="A329" s="16">
        <v>44334</v>
      </c>
      <c r="B329" s="17">
        <v>4981</v>
      </c>
      <c r="C329" s="5"/>
    </row>
    <row r="330" spans="1:3" ht="14.25" customHeight="1" x14ac:dyDescent="0.2">
      <c r="A330" s="16">
        <v>44335</v>
      </c>
      <c r="B330" s="17">
        <v>4083</v>
      </c>
      <c r="C330" s="5"/>
    </row>
    <row r="331" spans="1:3" ht="14.25" customHeight="1" x14ac:dyDescent="0.2">
      <c r="A331" s="16">
        <v>44336</v>
      </c>
      <c r="B331" s="17">
        <v>4294</v>
      </c>
      <c r="C331" s="5"/>
    </row>
    <row r="332" spans="1:3" ht="14.25" customHeight="1" x14ac:dyDescent="0.2">
      <c r="A332" s="16">
        <v>44337</v>
      </c>
      <c r="B332" s="17">
        <v>2943</v>
      </c>
      <c r="C332" s="5"/>
    </row>
    <row r="333" spans="1:3" ht="14.25" customHeight="1" x14ac:dyDescent="0.2">
      <c r="A333" s="16">
        <v>44338</v>
      </c>
      <c r="B333" s="17">
        <v>1614</v>
      </c>
      <c r="C333" s="5"/>
    </row>
    <row r="334" spans="1:3" ht="14.25" customHeight="1" x14ac:dyDescent="0.2">
      <c r="A334" s="16">
        <v>44339</v>
      </c>
      <c r="B334" s="17">
        <v>1767</v>
      </c>
      <c r="C334" s="5"/>
    </row>
    <row r="335" spans="1:3" ht="14.25" customHeight="1" x14ac:dyDescent="0.2">
      <c r="A335" s="16">
        <v>44340</v>
      </c>
      <c r="B335" s="17">
        <v>3791</v>
      </c>
      <c r="C335" s="5"/>
    </row>
    <row r="336" spans="1:3" ht="14.25" customHeight="1" x14ac:dyDescent="0.2">
      <c r="A336" s="16">
        <v>44341</v>
      </c>
      <c r="B336" s="17">
        <v>3661</v>
      </c>
      <c r="C336" s="5"/>
    </row>
    <row r="337" spans="1:3" ht="14.25" customHeight="1" x14ac:dyDescent="0.2">
      <c r="A337" s="16">
        <v>44342</v>
      </c>
      <c r="B337" s="17">
        <v>3978</v>
      </c>
      <c r="C337" s="5"/>
    </row>
    <row r="338" spans="1:3" ht="14.25" customHeight="1" x14ac:dyDescent="0.2">
      <c r="A338" s="16">
        <v>44343</v>
      </c>
      <c r="B338" s="17">
        <v>3593</v>
      </c>
      <c r="C338" s="5"/>
    </row>
    <row r="339" spans="1:3" ht="14.25" customHeight="1" x14ac:dyDescent="0.2">
      <c r="A339" s="16">
        <v>44344</v>
      </c>
      <c r="B339" s="17">
        <v>2816</v>
      </c>
      <c r="C339" s="5"/>
    </row>
    <row r="340" spans="1:3" ht="14.25" customHeight="1" x14ac:dyDescent="0.2">
      <c r="A340" s="16">
        <v>44345</v>
      </c>
      <c r="B340" s="17">
        <v>1560</v>
      </c>
      <c r="C340" s="5"/>
    </row>
    <row r="341" spans="1:3" ht="14.25" customHeight="1" x14ac:dyDescent="0.2">
      <c r="A341" s="16">
        <v>44346</v>
      </c>
      <c r="B341" s="17">
        <v>1594</v>
      </c>
      <c r="C341" s="5"/>
    </row>
    <row r="342" spans="1:3" ht="14.25" customHeight="1" x14ac:dyDescent="0.2">
      <c r="A342" s="16">
        <v>44347</v>
      </c>
      <c r="B342" s="17">
        <v>1764</v>
      </c>
      <c r="C342" s="5"/>
    </row>
    <row r="343" spans="1:3" ht="14.25" customHeight="1" x14ac:dyDescent="0.2">
      <c r="A343" s="16">
        <v>44348</v>
      </c>
      <c r="B343" s="17">
        <v>3095</v>
      </c>
      <c r="C343" s="5"/>
    </row>
    <row r="344" spans="1:3" ht="14.25" customHeight="1" x14ac:dyDescent="0.2">
      <c r="A344" s="16">
        <v>44349</v>
      </c>
      <c r="B344" s="17">
        <v>3320</v>
      </c>
      <c r="C344" s="5"/>
    </row>
    <row r="345" spans="1:3" ht="14.25" customHeight="1" x14ac:dyDescent="0.2">
      <c r="A345" s="16">
        <v>44350</v>
      </c>
      <c r="B345" s="17">
        <v>3207</v>
      </c>
      <c r="C345" s="5"/>
    </row>
    <row r="346" spans="1:3" ht="14.25" customHeight="1" x14ac:dyDescent="0.2">
      <c r="A346" s="16">
        <v>44351</v>
      </c>
      <c r="B346" s="17">
        <v>2635</v>
      </c>
      <c r="C346" s="5"/>
    </row>
    <row r="347" spans="1:3" ht="14.25" customHeight="1" x14ac:dyDescent="0.2">
      <c r="A347" s="16">
        <v>44352</v>
      </c>
      <c r="B347" s="17">
        <v>1582</v>
      </c>
      <c r="C347" s="5"/>
    </row>
    <row r="348" spans="1:3" ht="14.25" customHeight="1" x14ac:dyDescent="0.2">
      <c r="A348" s="16">
        <v>44353</v>
      </c>
      <c r="B348" s="17">
        <v>2038</v>
      </c>
      <c r="C348" s="5"/>
    </row>
    <row r="349" spans="1:3" ht="14.25" customHeight="1" x14ac:dyDescent="0.2">
      <c r="A349" s="16">
        <v>44354</v>
      </c>
      <c r="B349" s="17">
        <v>2996</v>
      </c>
      <c r="C349" s="5"/>
    </row>
    <row r="350" spans="1:3" ht="14.25" customHeight="1" x14ac:dyDescent="0.2">
      <c r="A350" s="16">
        <v>44355</v>
      </c>
      <c r="B350" s="17">
        <v>2906</v>
      </c>
      <c r="C350" s="5"/>
    </row>
    <row r="351" spans="1:3" ht="14.25" customHeight="1" x14ac:dyDescent="0.2">
      <c r="A351" s="16">
        <v>44356</v>
      </c>
      <c r="B351" s="17">
        <v>2995</v>
      </c>
      <c r="C351" s="5"/>
    </row>
    <row r="352" spans="1:3" ht="14.25" customHeight="1" x14ac:dyDescent="0.2">
      <c r="A352" s="16">
        <v>44357</v>
      </c>
      <c r="B352" s="17">
        <v>2670</v>
      </c>
      <c r="C352" s="5"/>
    </row>
    <row r="353" spans="1:3" ht="14.25" customHeight="1" x14ac:dyDescent="0.2">
      <c r="A353" s="16">
        <v>44358</v>
      </c>
      <c r="B353" s="17">
        <v>2623</v>
      </c>
      <c r="C353" s="5"/>
    </row>
    <row r="354" spans="1:3" ht="14.25" customHeight="1" x14ac:dyDescent="0.2">
      <c r="A354" s="16">
        <v>44359</v>
      </c>
      <c r="B354" s="17">
        <v>1579</v>
      </c>
      <c r="C354" s="5"/>
    </row>
    <row r="355" spans="1:3" ht="14.25" customHeight="1" x14ac:dyDescent="0.2">
      <c r="A355" s="16">
        <v>44360</v>
      </c>
      <c r="B355" s="17">
        <v>1689</v>
      </c>
      <c r="C355" s="5"/>
    </row>
    <row r="356" spans="1:3" ht="14.25" customHeight="1" x14ac:dyDescent="0.2">
      <c r="A356" s="16">
        <v>44361</v>
      </c>
      <c r="B356" s="17">
        <v>3339</v>
      </c>
      <c r="C356" s="5"/>
    </row>
    <row r="357" spans="1:3" ht="14.25" customHeight="1" x14ac:dyDescent="0.2">
      <c r="A357" s="16">
        <v>44362</v>
      </c>
      <c r="B357" s="17">
        <v>3329</v>
      </c>
      <c r="C357" s="5"/>
    </row>
    <row r="358" spans="1:3" ht="14.25" customHeight="1" x14ac:dyDescent="0.2">
      <c r="A358" s="16">
        <v>44363</v>
      </c>
      <c r="B358" s="17">
        <v>3265</v>
      </c>
      <c r="C358" s="5"/>
    </row>
    <row r="359" spans="1:3" ht="14.25" customHeight="1" x14ac:dyDescent="0.2">
      <c r="A359" s="16">
        <v>44364</v>
      </c>
      <c r="B359" s="17">
        <v>3127</v>
      </c>
      <c r="C359" s="5"/>
    </row>
    <row r="360" spans="1:3" ht="14.25" customHeight="1" x14ac:dyDescent="0.2">
      <c r="A360" s="16">
        <v>44365</v>
      </c>
      <c r="B360" s="17">
        <v>2149</v>
      </c>
      <c r="C360" s="5"/>
    </row>
    <row r="361" spans="1:3" ht="14.25" customHeight="1" x14ac:dyDescent="0.2">
      <c r="A361" s="16">
        <v>44366</v>
      </c>
      <c r="B361" s="17">
        <v>1327</v>
      </c>
      <c r="C361" s="5"/>
    </row>
    <row r="362" spans="1:3" ht="14.25" customHeight="1" x14ac:dyDescent="0.2">
      <c r="A362" s="16">
        <v>44367</v>
      </c>
      <c r="B362" s="17">
        <v>1555</v>
      </c>
      <c r="C362" s="5"/>
    </row>
    <row r="363" spans="1:3" ht="14.25" customHeight="1" x14ac:dyDescent="0.2">
      <c r="A363" s="16">
        <v>44368</v>
      </c>
      <c r="B363" s="17">
        <v>3394</v>
      </c>
      <c r="C363" s="5"/>
    </row>
    <row r="364" spans="1:3" ht="14.25" customHeight="1" x14ac:dyDescent="0.2">
      <c r="A364" s="16">
        <v>44369</v>
      </c>
      <c r="B364" s="17">
        <v>3322</v>
      </c>
      <c r="C364" s="5"/>
    </row>
    <row r="365" spans="1:3" ht="14.25" customHeight="1" x14ac:dyDescent="0.2">
      <c r="A365" s="16">
        <v>44370</v>
      </c>
      <c r="B365" s="17">
        <v>3391</v>
      </c>
      <c r="C365" s="5"/>
    </row>
    <row r="366" spans="1:3" ht="14.25" customHeight="1" x14ac:dyDescent="0.2">
      <c r="A366" s="16">
        <v>44371</v>
      </c>
      <c r="B366" s="17">
        <v>2994</v>
      </c>
      <c r="C366" s="5"/>
    </row>
    <row r="367" spans="1:3" ht="14.25" customHeight="1" x14ac:dyDescent="0.2">
      <c r="A367" s="16">
        <v>44372</v>
      </c>
      <c r="B367" s="17">
        <v>3029</v>
      </c>
      <c r="C367" s="5"/>
    </row>
    <row r="368" spans="1:3" ht="14.25" customHeight="1" x14ac:dyDescent="0.2">
      <c r="A368" s="16">
        <v>44373</v>
      </c>
      <c r="B368" s="17">
        <v>1646</v>
      </c>
      <c r="C368" s="5"/>
    </row>
    <row r="369" spans="1:3" ht="14.25" customHeight="1" x14ac:dyDescent="0.2">
      <c r="A369" s="16">
        <v>44374</v>
      </c>
      <c r="B369" s="17">
        <v>1839</v>
      </c>
      <c r="C369" s="5"/>
    </row>
    <row r="370" spans="1:3" ht="14.25" customHeight="1" x14ac:dyDescent="0.2">
      <c r="A370" s="16">
        <v>44375</v>
      </c>
      <c r="B370" s="17">
        <v>3590</v>
      </c>
      <c r="C370" s="5"/>
    </row>
    <row r="371" spans="1:3" ht="14.25" customHeight="1" x14ac:dyDescent="0.2">
      <c r="A371" s="16">
        <v>44376</v>
      </c>
      <c r="B371" s="17">
        <v>3504</v>
      </c>
      <c r="C371" s="5"/>
    </row>
    <row r="372" spans="1:3" ht="14.25" customHeight="1" x14ac:dyDescent="0.2">
      <c r="A372" s="16">
        <v>44377</v>
      </c>
      <c r="B372" s="17">
        <v>4303</v>
      </c>
      <c r="C372" s="5"/>
    </row>
    <row r="373" spans="1:3" ht="14.25" customHeight="1" x14ac:dyDescent="0.2">
      <c r="A373" s="5"/>
      <c r="B373" s="17">
        <v>1110051</v>
      </c>
      <c r="C373" s="5" t="s">
        <v>1115</v>
      </c>
    </row>
    <row r="374" spans="1:3" ht="14.25" customHeight="1" x14ac:dyDescent="0.2">
      <c r="A374" s="5"/>
      <c r="B374" s="5">
        <v>3041.2356159999999</v>
      </c>
      <c r="C374" s="5" t="s">
        <v>1116</v>
      </c>
    </row>
    <row r="375" spans="1:3" ht="14.25" customHeight="1" x14ac:dyDescent="0.2">
      <c r="A375" s="5"/>
      <c r="B375" s="5">
        <v>2087</v>
      </c>
      <c r="C375" s="5" t="s">
        <v>1117</v>
      </c>
    </row>
    <row r="376" spans="1:3" ht="14.25" customHeight="1" x14ac:dyDescent="0.15"/>
    <row r="377" spans="1:3" ht="14.25" customHeight="1" x14ac:dyDescent="0.15"/>
    <row r="378" spans="1:3" ht="14.25" customHeight="1" x14ac:dyDescent="0.15"/>
    <row r="379" spans="1:3" ht="14.25" customHeight="1" x14ac:dyDescent="0.15"/>
    <row r="380" spans="1:3" ht="14.25" customHeight="1" x14ac:dyDescent="0.15"/>
    <row r="381" spans="1:3" ht="14.25" customHeight="1" x14ac:dyDescent="0.15"/>
    <row r="382" spans="1:3" ht="14.25" customHeight="1" x14ac:dyDescent="0.15"/>
    <row r="383" spans="1:3" ht="14.25" customHeight="1" x14ac:dyDescent="0.15"/>
    <row r="384" spans="1:3"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0"/>
  <sheetViews>
    <sheetView tabSelected="1" workbookViewId="0"/>
  </sheetViews>
  <sheetFormatPr baseColWidth="10" defaultColWidth="12.6640625" defaultRowHeight="15" customHeight="1" x14ac:dyDescent="0.15"/>
  <cols>
    <col min="1" max="1" width="152.6640625" customWidth="1"/>
    <col min="2" max="26" width="7.6640625" customWidth="1"/>
  </cols>
  <sheetData>
    <row r="1" spans="1:12" ht="14.25" customHeight="1" x14ac:dyDescent="0.2">
      <c r="A1" s="5" t="s">
        <v>1109</v>
      </c>
      <c r="B1" s="5"/>
      <c r="C1" s="5"/>
      <c r="D1" s="5"/>
      <c r="E1" s="5"/>
      <c r="F1" s="5"/>
      <c r="G1" s="5"/>
      <c r="H1" s="5"/>
      <c r="I1" s="5"/>
      <c r="J1" s="5"/>
      <c r="K1" s="5"/>
      <c r="L1" s="5"/>
    </row>
    <row r="2" spans="1:12" ht="14.25" customHeight="1" x14ac:dyDescent="0.2">
      <c r="A2" s="5" t="s">
        <v>1110</v>
      </c>
      <c r="B2" s="5"/>
      <c r="C2" s="5"/>
      <c r="D2" s="5"/>
      <c r="E2" s="5"/>
      <c r="F2" s="5"/>
      <c r="G2" s="5"/>
      <c r="H2" s="5"/>
      <c r="I2" s="5"/>
      <c r="J2" s="5"/>
      <c r="K2" s="5"/>
      <c r="L2" s="5"/>
    </row>
    <row r="3" spans="1:12" ht="14.25" customHeight="1" x14ac:dyDescent="0.2">
      <c r="A3" s="5" t="s">
        <v>1118</v>
      </c>
      <c r="B3" s="5"/>
      <c r="C3" s="5"/>
      <c r="D3" s="5"/>
      <c r="E3" s="5"/>
      <c r="F3" s="5"/>
      <c r="G3" s="5"/>
      <c r="H3" s="5"/>
      <c r="I3" s="5"/>
      <c r="J3" s="5"/>
      <c r="K3" s="5"/>
      <c r="L3" s="5"/>
    </row>
    <row r="4" spans="1:12" ht="14.25" customHeight="1" x14ac:dyDescent="0.2">
      <c r="A4" s="5" t="s">
        <v>1112</v>
      </c>
      <c r="B4" s="5"/>
      <c r="C4" s="5"/>
      <c r="D4" s="5"/>
      <c r="E4" s="5"/>
      <c r="F4" s="5"/>
      <c r="G4" s="5"/>
      <c r="H4" s="5"/>
      <c r="I4" s="5"/>
      <c r="J4" s="5"/>
      <c r="K4" s="5"/>
      <c r="L4" s="5"/>
    </row>
    <row r="5" spans="1:12" ht="14.25" customHeight="1" x14ac:dyDescent="0.2">
      <c r="A5" s="5" t="s">
        <v>1109</v>
      </c>
      <c r="B5" s="5"/>
      <c r="C5" s="5"/>
      <c r="D5" s="5"/>
      <c r="E5" s="5"/>
      <c r="F5" s="5"/>
      <c r="G5" s="5"/>
      <c r="H5" s="5"/>
      <c r="I5" s="5"/>
      <c r="J5" s="5"/>
      <c r="K5" s="5"/>
      <c r="L5" s="5"/>
    </row>
    <row r="6" spans="1:12" ht="14.25" customHeight="1" x14ac:dyDescent="0.2">
      <c r="A6" s="5"/>
      <c r="B6" s="5"/>
      <c r="C6" s="5"/>
      <c r="D6" s="5"/>
      <c r="E6" s="5"/>
      <c r="F6" s="5"/>
      <c r="G6" s="5"/>
      <c r="H6" s="5"/>
      <c r="I6" s="5"/>
      <c r="J6" s="5"/>
      <c r="K6" s="5"/>
      <c r="L6" s="5"/>
    </row>
    <row r="7" spans="1:12" ht="14.25" customHeight="1" x14ac:dyDescent="0.2">
      <c r="A7" s="5" t="s">
        <v>1119</v>
      </c>
      <c r="B7" s="5" t="s">
        <v>1114</v>
      </c>
      <c r="C7" s="5" t="s">
        <v>1120</v>
      </c>
      <c r="D7" s="5"/>
      <c r="E7" s="5" t="s">
        <v>1121</v>
      </c>
      <c r="F7" s="5" t="s">
        <v>1122</v>
      </c>
      <c r="G7" s="5" t="s">
        <v>1123</v>
      </c>
      <c r="H7" s="5" t="s">
        <v>1124</v>
      </c>
      <c r="I7" s="5" t="s">
        <v>1125</v>
      </c>
      <c r="J7" s="5" t="s">
        <v>1126</v>
      </c>
      <c r="K7" s="5"/>
      <c r="L7" s="5"/>
    </row>
    <row r="8" spans="1:12" ht="14.25" customHeight="1" x14ac:dyDescent="0.2">
      <c r="A8" s="5" t="s">
        <v>1127</v>
      </c>
      <c r="B8" s="17">
        <v>224138</v>
      </c>
      <c r="C8" s="18">
        <v>0.2</v>
      </c>
      <c r="D8" s="18">
        <v>0.28999999999999998</v>
      </c>
      <c r="E8" s="17">
        <v>186060</v>
      </c>
      <c r="F8" s="19">
        <v>2.9976851851851848E-3</v>
      </c>
      <c r="G8" s="17">
        <v>180506</v>
      </c>
      <c r="H8" s="6">
        <v>0.57079999999999997</v>
      </c>
      <c r="I8" s="6">
        <v>0.74839999999999995</v>
      </c>
      <c r="J8" s="20">
        <v>0</v>
      </c>
      <c r="K8" s="5"/>
      <c r="L8" s="5"/>
    </row>
    <row r="9" spans="1:12" ht="14.25" customHeight="1" x14ac:dyDescent="0.2">
      <c r="A9" s="5" t="s">
        <v>1128</v>
      </c>
      <c r="B9" s="17">
        <v>160597</v>
      </c>
      <c r="C9" s="18">
        <v>0.14000000000000001</v>
      </c>
      <c r="D9" s="18">
        <v>0.14000000000000001</v>
      </c>
      <c r="E9" s="17">
        <v>119774</v>
      </c>
      <c r="F9" s="19">
        <v>7.407407407407407E-4</v>
      </c>
      <c r="G9" s="17">
        <v>109577</v>
      </c>
      <c r="H9" s="6">
        <v>0.31430000000000002</v>
      </c>
      <c r="I9" s="6">
        <v>0.34489999999999998</v>
      </c>
      <c r="J9" s="20">
        <v>0</v>
      </c>
      <c r="K9" s="5"/>
      <c r="L9" s="5"/>
    </row>
    <row r="10" spans="1:12" ht="14.25" customHeight="1" x14ac:dyDescent="0.2">
      <c r="A10" s="5" t="s">
        <v>1129</v>
      </c>
      <c r="B10" s="17">
        <v>58817</v>
      </c>
      <c r="C10" s="18">
        <v>0.05</v>
      </c>
      <c r="D10" s="5"/>
      <c r="E10" s="17">
        <v>51007</v>
      </c>
      <c r="F10" s="19">
        <v>2.3611111111111111E-3</v>
      </c>
      <c r="G10" s="17">
        <v>47098</v>
      </c>
      <c r="H10" s="6">
        <v>0.61229999999999996</v>
      </c>
      <c r="I10" s="6">
        <v>0.74580000000000002</v>
      </c>
      <c r="J10" s="20">
        <v>0</v>
      </c>
      <c r="K10" s="5"/>
      <c r="L10" s="5"/>
    </row>
    <row r="11" spans="1:12" ht="14.25" customHeight="1" x14ac:dyDescent="0.2">
      <c r="A11" s="5" t="s">
        <v>1130</v>
      </c>
      <c r="B11" s="17">
        <v>55630</v>
      </c>
      <c r="C11" s="18">
        <v>0.05</v>
      </c>
      <c r="D11" s="18">
        <v>0.05</v>
      </c>
      <c r="E11" s="17">
        <v>38623</v>
      </c>
      <c r="F11" s="19">
        <v>6.3657407407407402E-4</v>
      </c>
      <c r="G11" s="17">
        <v>2860</v>
      </c>
      <c r="H11" s="6">
        <v>0.43280000000000002</v>
      </c>
      <c r="I11" s="6">
        <v>0.1633</v>
      </c>
      <c r="J11" s="20">
        <v>0</v>
      </c>
      <c r="K11" s="5"/>
      <c r="L11" s="5"/>
    </row>
    <row r="12" spans="1:12" ht="14.25" customHeight="1" x14ac:dyDescent="0.2">
      <c r="A12" s="5" t="s">
        <v>1131</v>
      </c>
      <c r="B12" s="17">
        <v>20125</v>
      </c>
      <c r="C12" s="18">
        <v>0.02</v>
      </c>
      <c r="D12" s="5"/>
      <c r="E12" s="17">
        <v>17558</v>
      </c>
      <c r="F12" s="19">
        <v>3.0324074074074073E-3</v>
      </c>
      <c r="G12" s="17">
        <v>14586</v>
      </c>
      <c r="H12" s="6">
        <v>0.61119999999999997</v>
      </c>
      <c r="I12" s="6">
        <v>0.76100000000000001</v>
      </c>
      <c r="J12" s="20">
        <v>0</v>
      </c>
      <c r="K12" s="5"/>
      <c r="L12" s="5"/>
    </row>
    <row r="13" spans="1:12" ht="14.25" customHeight="1" x14ac:dyDescent="0.2">
      <c r="A13" s="5" t="s">
        <v>1132</v>
      </c>
      <c r="B13" s="17">
        <v>12943</v>
      </c>
      <c r="C13" s="18">
        <v>0.01</v>
      </c>
      <c r="D13" s="5"/>
      <c r="E13" s="17">
        <v>10419</v>
      </c>
      <c r="F13" s="19">
        <v>4.6296296296296293E-4</v>
      </c>
      <c r="G13" s="5">
        <v>640</v>
      </c>
      <c r="H13" s="6">
        <v>0.54979999999999996</v>
      </c>
      <c r="I13" s="6">
        <v>0.21249999999999999</v>
      </c>
      <c r="J13" s="20">
        <v>0</v>
      </c>
      <c r="K13" s="5"/>
      <c r="L13" s="5"/>
    </row>
    <row r="14" spans="1:12" ht="14.25" customHeight="1" x14ac:dyDescent="0.2">
      <c r="A14" s="5" t="s">
        <v>1133</v>
      </c>
      <c r="B14" s="17">
        <v>7713</v>
      </c>
      <c r="C14" s="18">
        <v>0.01</v>
      </c>
      <c r="D14" s="5"/>
      <c r="E14" s="17">
        <v>6499</v>
      </c>
      <c r="F14" s="19">
        <v>3.1712962962962958E-3</v>
      </c>
      <c r="G14" s="17">
        <v>2684</v>
      </c>
      <c r="H14" s="6">
        <v>0.52500000000000002</v>
      </c>
      <c r="I14" s="6">
        <v>0.64970000000000006</v>
      </c>
      <c r="J14" s="20">
        <v>0</v>
      </c>
      <c r="K14" s="5"/>
      <c r="L14" s="5"/>
    </row>
    <row r="15" spans="1:12" ht="14.25" customHeight="1" x14ac:dyDescent="0.2">
      <c r="A15" s="5" t="s">
        <v>1134</v>
      </c>
      <c r="B15" s="17">
        <v>6500</v>
      </c>
      <c r="C15" s="18">
        <v>0.01</v>
      </c>
      <c r="D15" s="5"/>
      <c r="E15" s="17">
        <v>4447</v>
      </c>
      <c r="F15" s="19">
        <v>6.5972222222222213E-4</v>
      </c>
      <c r="G15" s="5">
        <v>171</v>
      </c>
      <c r="H15" s="6">
        <v>0.57469999999999999</v>
      </c>
      <c r="I15" s="6">
        <v>0.1031</v>
      </c>
      <c r="J15" s="20">
        <v>0</v>
      </c>
      <c r="K15" s="5"/>
      <c r="L15" s="5"/>
    </row>
    <row r="16" spans="1:12" ht="14.25" customHeight="1" x14ac:dyDescent="0.2">
      <c r="A16" s="5" t="s">
        <v>1135</v>
      </c>
      <c r="B16" s="17">
        <v>5636</v>
      </c>
      <c r="C16" s="18">
        <v>0.01</v>
      </c>
      <c r="D16" s="5"/>
      <c r="E16" s="17">
        <v>5169</v>
      </c>
      <c r="F16" s="19">
        <v>1.5624999999999999E-3</v>
      </c>
      <c r="G16" s="17">
        <v>1632</v>
      </c>
      <c r="H16" s="6">
        <v>0.66520000000000001</v>
      </c>
      <c r="I16" s="6">
        <v>0.49630000000000002</v>
      </c>
      <c r="J16" s="20">
        <v>0</v>
      </c>
      <c r="K16" s="5"/>
      <c r="L16" s="5"/>
    </row>
    <row r="17" spans="1:12" ht="14.25" customHeight="1" x14ac:dyDescent="0.2">
      <c r="A17" s="5" t="s">
        <v>1136</v>
      </c>
      <c r="B17" s="17">
        <v>4884</v>
      </c>
      <c r="C17" s="18">
        <v>0</v>
      </c>
      <c r="D17" s="5"/>
      <c r="E17" s="17">
        <v>4292</v>
      </c>
      <c r="F17" s="19">
        <v>4.0046296296296297E-3</v>
      </c>
      <c r="G17" s="17">
        <v>3766</v>
      </c>
      <c r="H17" s="6">
        <v>0.63560000000000005</v>
      </c>
      <c r="I17" s="6">
        <v>0.76539999999999997</v>
      </c>
      <c r="J17" s="20">
        <v>0</v>
      </c>
      <c r="K17" s="5"/>
      <c r="L17" s="5"/>
    </row>
    <row r="18" spans="1:12" ht="14.25" customHeight="1" x14ac:dyDescent="0.2">
      <c r="A18" s="5"/>
      <c r="B18" s="17">
        <v>1110051</v>
      </c>
      <c r="C18" s="5">
        <v>1</v>
      </c>
      <c r="D18" s="18">
        <v>0.49</v>
      </c>
      <c r="E18" s="17">
        <v>875483</v>
      </c>
      <c r="F18" s="19">
        <v>1.0416666666666667E-3</v>
      </c>
      <c r="G18" s="17">
        <v>430410</v>
      </c>
      <c r="H18" s="6">
        <v>0.52049999999999996</v>
      </c>
      <c r="I18" s="6">
        <v>0.38769999999999999</v>
      </c>
      <c r="J18" s="20">
        <v>0</v>
      </c>
      <c r="K18" s="5"/>
      <c r="L18" s="5"/>
    </row>
    <row r="19" spans="1:12" ht="14.25" customHeight="1" x14ac:dyDescent="0.2">
      <c r="A19" s="5"/>
      <c r="B19" s="5"/>
      <c r="C19" s="5" t="s">
        <v>1137</v>
      </c>
      <c r="D19" s="5"/>
      <c r="E19" s="5"/>
      <c r="F19" s="5"/>
      <c r="G19" s="5"/>
      <c r="H19" s="5"/>
      <c r="I19" s="5"/>
      <c r="J19" s="5"/>
      <c r="K19" s="5"/>
      <c r="L19" s="5"/>
    </row>
    <row r="20" spans="1:12" ht="14.25" customHeight="1" x14ac:dyDescent="0.2">
      <c r="A20" s="5" t="s">
        <v>1113</v>
      </c>
      <c r="B20" s="5" t="s">
        <v>1114</v>
      </c>
      <c r="C20" s="5"/>
      <c r="D20" s="5"/>
      <c r="E20" s="5"/>
      <c r="F20" s="5"/>
      <c r="G20" s="5"/>
      <c r="H20" s="5"/>
      <c r="I20" s="5"/>
      <c r="J20" s="5"/>
      <c r="K20" s="5"/>
      <c r="L20" s="5"/>
    </row>
    <row r="21" spans="1:12" ht="14.25" customHeight="1" x14ac:dyDescent="0.2">
      <c r="A21" s="16">
        <v>44013</v>
      </c>
      <c r="B21" s="5">
        <v>23</v>
      </c>
      <c r="C21" s="5"/>
      <c r="D21" s="5"/>
      <c r="E21" s="5"/>
      <c r="F21" s="5"/>
      <c r="G21" s="5"/>
      <c r="H21" s="5"/>
      <c r="I21" s="5"/>
      <c r="J21" s="5"/>
      <c r="K21" s="5"/>
      <c r="L21" s="5"/>
    </row>
    <row r="22" spans="1:12" ht="14.25" customHeight="1" x14ac:dyDescent="0.2">
      <c r="A22" s="16">
        <v>44014</v>
      </c>
      <c r="B22" s="17">
        <v>1812</v>
      </c>
      <c r="C22" s="5"/>
      <c r="D22" s="5"/>
      <c r="E22" s="5"/>
      <c r="F22" s="5"/>
      <c r="G22" s="5"/>
      <c r="H22" s="5"/>
      <c r="I22" s="5"/>
      <c r="J22" s="5"/>
      <c r="K22" s="5"/>
      <c r="L22" s="5"/>
    </row>
    <row r="23" spans="1:12" ht="14.25" customHeight="1" x14ac:dyDescent="0.2">
      <c r="A23" s="16">
        <v>44015</v>
      </c>
      <c r="B23" s="5">
        <v>485</v>
      </c>
      <c r="C23" s="5"/>
      <c r="D23" s="5"/>
      <c r="E23" s="5"/>
      <c r="F23" s="5"/>
      <c r="G23" s="5"/>
      <c r="H23" s="5"/>
      <c r="I23" s="5"/>
      <c r="J23" s="5"/>
      <c r="K23" s="5"/>
      <c r="L23" s="5"/>
    </row>
    <row r="24" spans="1:12" ht="14.25" customHeight="1" x14ac:dyDescent="0.2">
      <c r="A24" s="16">
        <v>44016</v>
      </c>
      <c r="B24" s="5">
        <v>38</v>
      </c>
      <c r="C24" s="5"/>
      <c r="D24" s="5"/>
      <c r="E24" s="5"/>
      <c r="F24" s="5"/>
      <c r="G24" s="5"/>
      <c r="H24" s="5"/>
      <c r="I24" s="5"/>
      <c r="J24" s="5"/>
      <c r="K24" s="5"/>
      <c r="L24" s="5"/>
    </row>
    <row r="25" spans="1:12" ht="14.25" customHeight="1" x14ac:dyDescent="0.2">
      <c r="A25" s="16">
        <v>44017</v>
      </c>
      <c r="B25" s="5">
        <v>13</v>
      </c>
      <c r="C25" s="5"/>
      <c r="D25" s="5"/>
      <c r="E25" s="5"/>
      <c r="F25" s="5"/>
      <c r="G25" s="5"/>
      <c r="H25" s="5"/>
      <c r="I25" s="5"/>
      <c r="J25" s="5"/>
      <c r="K25" s="5"/>
      <c r="L25" s="5"/>
    </row>
    <row r="26" spans="1:12" ht="14.25" customHeight="1" x14ac:dyDescent="0.2">
      <c r="A26" s="16">
        <v>44018</v>
      </c>
      <c r="B26" s="17">
        <v>1019</v>
      </c>
      <c r="C26" s="5"/>
      <c r="D26" s="5"/>
      <c r="E26" s="5"/>
      <c r="F26" s="5"/>
      <c r="G26" s="5"/>
      <c r="H26" s="5"/>
      <c r="I26" s="5"/>
      <c r="J26" s="5"/>
      <c r="K26" s="5"/>
      <c r="L26" s="5"/>
    </row>
    <row r="27" spans="1:12" ht="14.25" customHeight="1" x14ac:dyDescent="0.2">
      <c r="A27" s="16">
        <v>44019</v>
      </c>
      <c r="B27" s="17">
        <v>1092</v>
      </c>
      <c r="C27" s="5"/>
      <c r="D27" s="5"/>
      <c r="E27" s="5"/>
      <c r="F27" s="5"/>
      <c r="G27" s="5"/>
      <c r="H27" s="5"/>
      <c r="I27" s="5"/>
      <c r="J27" s="5"/>
      <c r="K27" s="5"/>
      <c r="L27" s="5"/>
    </row>
    <row r="28" spans="1:12" ht="14.25" customHeight="1" x14ac:dyDescent="0.2">
      <c r="A28" s="16">
        <v>44020</v>
      </c>
      <c r="B28" s="17">
        <v>1114</v>
      </c>
      <c r="C28" s="5"/>
      <c r="D28" s="5"/>
      <c r="E28" s="5"/>
      <c r="F28" s="5"/>
      <c r="G28" s="5"/>
      <c r="H28" s="5"/>
      <c r="I28" s="5"/>
      <c r="J28" s="5"/>
      <c r="K28" s="5"/>
      <c r="L28" s="5"/>
    </row>
    <row r="29" spans="1:12" ht="14.25" customHeight="1" x14ac:dyDescent="0.2">
      <c r="A29" s="16">
        <v>44021</v>
      </c>
      <c r="B29" s="17">
        <v>1144</v>
      </c>
      <c r="C29" s="5"/>
      <c r="D29" s="5"/>
      <c r="E29" s="5"/>
      <c r="F29" s="5"/>
      <c r="G29" s="5"/>
      <c r="H29" s="5"/>
      <c r="I29" s="5"/>
      <c r="J29" s="5"/>
      <c r="K29" s="5"/>
      <c r="L29" s="5"/>
    </row>
    <row r="30" spans="1:12" ht="14.25" customHeight="1" x14ac:dyDescent="0.2">
      <c r="A30" s="16">
        <v>44022</v>
      </c>
      <c r="B30" s="5">
        <v>862</v>
      </c>
      <c r="C30" s="5"/>
      <c r="D30" s="5"/>
      <c r="E30" s="5"/>
      <c r="F30" s="5"/>
      <c r="G30" s="5"/>
      <c r="H30" s="5"/>
      <c r="I30" s="5"/>
      <c r="J30" s="5"/>
      <c r="K30" s="5"/>
      <c r="L30" s="5"/>
    </row>
    <row r="31" spans="1:12" ht="14.25" customHeight="1" x14ac:dyDescent="0.2">
      <c r="A31" s="16">
        <v>44023</v>
      </c>
      <c r="B31" s="5">
        <v>20</v>
      </c>
      <c r="C31" s="5"/>
      <c r="D31" s="5"/>
      <c r="E31" s="5"/>
      <c r="F31" s="5"/>
      <c r="G31" s="5"/>
      <c r="H31" s="5"/>
      <c r="I31" s="5"/>
      <c r="J31" s="5"/>
      <c r="K31" s="5"/>
      <c r="L31" s="5"/>
    </row>
    <row r="32" spans="1:12" ht="14.25" customHeight="1" x14ac:dyDescent="0.2">
      <c r="A32" s="16">
        <v>44024</v>
      </c>
      <c r="B32" s="5">
        <v>90</v>
      </c>
      <c r="C32" s="5"/>
      <c r="D32" s="5"/>
      <c r="E32" s="5"/>
      <c r="F32" s="5"/>
      <c r="G32" s="5"/>
      <c r="H32" s="5"/>
      <c r="I32" s="5"/>
      <c r="J32" s="5"/>
      <c r="K32" s="5"/>
      <c r="L32" s="5"/>
    </row>
    <row r="33" spans="1:12" ht="14.25" customHeight="1" x14ac:dyDescent="0.2">
      <c r="A33" s="16">
        <v>44025</v>
      </c>
      <c r="B33" s="17">
        <v>1180</v>
      </c>
      <c r="C33" s="5"/>
      <c r="D33" s="5"/>
      <c r="E33" s="5"/>
      <c r="F33" s="5"/>
      <c r="G33" s="5"/>
      <c r="H33" s="5"/>
      <c r="I33" s="5"/>
      <c r="J33" s="5"/>
      <c r="K33" s="5"/>
      <c r="L33" s="5"/>
    </row>
    <row r="34" spans="1:12" ht="14.25" customHeight="1" x14ac:dyDescent="0.2">
      <c r="A34" s="16">
        <v>44026</v>
      </c>
      <c r="B34" s="17">
        <v>1523</v>
      </c>
      <c r="C34" s="5"/>
      <c r="D34" s="5"/>
      <c r="E34" s="5"/>
      <c r="F34" s="5"/>
      <c r="G34" s="5"/>
      <c r="H34" s="5"/>
      <c r="I34" s="5"/>
      <c r="J34" s="5"/>
      <c r="K34" s="5"/>
      <c r="L34" s="5"/>
    </row>
    <row r="35" spans="1:12" ht="14.25" customHeight="1" x14ac:dyDescent="0.2">
      <c r="A35" s="16">
        <v>44027</v>
      </c>
      <c r="B35" s="17">
        <v>12354</v>
      </c>
      <c r="C35" s="5"/>
      <c r="D35" s="5"/>
      <c r="E35" s="5"/>
      <c r="F35" s="5"/>
      <c r="G35" s="5"/>
      <c r="H35" s="5"/>
      <c r="I35" s="5"/>
      <c r="J35" s="5"/>
      <c r="K35" s="5"/>
      <c r="L35" s="5"/>
    </row>
    <row r="36" spans="1:12" ht="14.25" customHeight="1" x14ac:dyDescent="0.2">
      <c r="A36" s="16">
        <v>44028</v>
      </c>
      <c r="B36" s="17">
        <v>15228</v>
      </c>
      <c r="C36" s="5"/>
      <c r="D36" s="5"/>
      <c r="E36" s="5"/>
      <c r="F36" s="5"/>
      <c r="G36" s="5"/>
      <c r="H36" s="5"/>
      <c r="I36" s="5"/>
      <c r="J36" s="5"/>
      <c r="K36" s="5"/>
      <c r="L36" s="5"/>
    </row>
    <row r="37" spans="1:12" ht="14.25" customHeight="1" x14ac:dyDescent="0.2">
      <c r="A37" s="16">
        <v>44029</v>
      </c>
      <c r="B37" s="17">
        <v>8445</v>
      </c>
      <c r="C37" s="5"/>
      <c r="D37" s="5"/>
      <c r="E37" s="5"/>
      <c r="F37" s="5"/>
      <c r="G37" s="5"/>
      <c r="H37" s="5"/>
      <c r="I37" s="5"/>
      <c r="J37" s="5"/>
      <c r="K37" s="5"/>
      <c r="L37" s="5"/>
    </row>
    <row r="38" spans="1:12" ht="14.25" customHeight="1" x14ac:dyDescent="0.2">
      <c r="A38" s="16">
        <v>44030</v>
      </c>
      <c r="B38" s="17">
        <v>2237</v>
      </c>
      <c r="C38" s="5"/>
      <c r="D38" s="5"/>
      <c r="E38" s="5"/>
      <c r="F38" s="5"/>
      <c r="G38" s="5"/>
      <c r="H38" s="5"/>
      <c r="I38" s="5"/>
      <c r="J38" s="5"/>
      <c r="K38" s="5"/>
      <c r="L38" s="5"/>
    </row>
    <row r="39" spans="1:12" ht="14.25" customHeight="1" x14ac:dyDescent="0.2">
      <c r="A39" s="16">
        <v>44031</v>
      </c>
      <c r="B39" s="17">
        <v>1204</v>
      </c>
      <c r="C39" s="5"/>
      <c r="D39" s="5"/>
      <c r="E39" s="5"/>
      <c r="F39" s="5"/>
      <c r="G39" s="5"/>
      <c r="H39" s="5"/>
      <c r="I39" s="5"/>
      <c r="J39" s="5"/>
      <c r="K39" s="5"/>
      <c r="L39" s="5"/>
    </row>
    <row r="40" spans="1:12" ht="14.25" customHeight="1" x14ac:dyDescent="0.2">
      <c r="A40" s="16">
        <v>44032</v>
      </c>
      <c r="B40" s="17">
        <v>7688</v>
      </c>
      <c r="C40" s="5"/>
      <c r="D40" s="5"/>
      <c r="E40" s="5"/>
      <c r="F40" s="5"/>
      <c r="G40" s="5"/>
      <c r="H40" s="5"/>
      <c r="I40" s="5"/>
      <c r="J40" s="5"/>
      <c r="K40" s="5"/>
      <c r="L40" s="5"/>
    </row>
    <row r="41" spans="1:12" ht="14.25" customHeight="1" x14ac:dyDescent="0.2">
      <c r="A41" s="16">
        <v>44033</v>
      </c>
      <c r="B41" s="17">
        <v>5444</v>
      </c>
      <c r="C41" s="5"/>
      <c r="D41" s="5"/>
      <c r="E41" s="5"/>
      <c r="F41" s="5"/>
      <c r="G41" s="5"/>
      <c r="H41" s="5"/>
      <c r="I41" s="5"/>
      <c r="J41" s="5"/>
      <c r="K41" s="5"/>
      <c r="L41" s="5"/>
    </row>
    <row r="42" spans="1:12" ht="14.25" customHeight="1" x14ac:dyDescent="0.2">
      <c r="A42" s="16">
        <v>44034</v>
      </c>
      <c r="B42" s="17">
        <v>4824</v>
      </c>
      <c r="C42" s="5"/>
      <c r="D42" s="5"/>
      <c r="E42" s="5"/>
      <c r="F42" s="5"/>
      <c r="G42" s="5"/>
      <c r="H42" s="5"/>
      <c r="I42" s="5"/>
      <c r="J42" s="5"/>
      <c r="K42" s="5"/>
      <c r="L42" s="5"/>
    </row>
    <row r="43" spans="1:12" ht="14.25" customHeight="1" x14ac:dyDescent="0.2">
      <c r="A43" s="16">
        <v>44035</v>
      </c>
      <c r="B43" s="17">
        <v>7700</v>
      </c>
      <c r="C43" s="5"/>
      <c r="D43" s="5"/>
      <c r="E43" s="5"/>
      <c r="F43" s="5"/>
      <c r="G43" s="5"/>
      <c r="H43" s="5"/>
      <c r="I43" s="5"/>
      <c r="J43" s="5"/>
      <c r="K43" s="5"/>
      <c r="L43" s="5"/>
    </row>
    <row r="44" spans="1:12" ht="14.25" customHeight="1" x14ac:dyDescent="0.2">
      <c r="A44" s="16">
        <v>44036</v>
      </c>
      <c r="B44" s="17">
        <v>3759</v>
      </c>
      <c r="C44" s="5"/>
      <c r="D44" s="5"/>
      <c r="E44" s="5"/>
      <c r="F44" s="5"/>
      <c r="G44" s="5"/>
      <c r="H44" s="5"/>
      <c r="I44" s="5"/>
      <c r="J44" s="5"/>
      <c r="K44" s="5"/>
      <c r="L44" s="5"/>
    </row>
    <row r="45" spans="1:12" ht="14.25" customHeight="1" x14ac:dyDescent="0.2">
      <c r="A45" s="16">
        <v>44037</v>
      </c>
      <c r="B45" s="17">
        <v>1175</v>
      </c>
      <c r="C45" s="5"/>
      <c r="D45" s="5"/>
      <c r="E45" s="5"/>
      <c r="F45" s="5"/>
      <c r="G45" s="5"/>
      <c r="H45" s="5"/>
      <c r="I45" s="5"/>
      <c r="J45" s="5"/>
      <c r="K45" s="5"/>
      <c r="L45" s="5"/>
    </row>
    <row r="46" spans="1:12" ht="14.25" customHeight="1" x14ac:dyDescent="0.2">
      <c r="A46" s="16">
        <v>44038</v>
      </c>
      <c r="B46" s="17">
        <v>1054</v>
      </c>
      <c r="C46" s="5"/>
      <c r="D46" s="5"/>
      <c r="E46" s="5"/>
      <c r="F46" s="5"/>
      <c r="G46" s="5"/>
      <c r="H46" s="5"/>
      <c r="I46" s="5"/>
      <c r="J46" s="5"/>
      <c r="K46" s="5"/>
      <c r="L46" s="5"/>
    </row>
    <row r="47" spans="1:12" ht="14.25" customHeight="1" x14ac:dyDescent="0.2">
      <c r="A47" s="16">
        <v>44039</v>
      </c>
      <c r="B47" s="17">
        <v>3666</v>
      </c>
      <c r="C47" s="5"/>
      <c r="D47" s="5"/>
      <c r="E47" s="5"/>
      <c r="F47" s="5"/>
      <c r="G47" s="5"/>
      <c r="H47" s="5"/>
      <c r="I47" s="5"/>
      <c r="J47" s="5"/>
      <c r="K47" s="5"/>
      <c r="L47" s="5"/>
    </row>
    <row r="48" spans="1:12" ht="14.25" customHeight="1" x14ac:dyDescent="0.2">
      <c r="A48" s="16">
        <v>44040</v>
      </c>
      <c r="B48" s="17">
        <v>3469</v>
      </c>
      <c r="C48" s="5"/>
      <c r="D48" s="5"/>
      <c r="E48" s="5"/>
      <c r="F48" s="5"/>
      <c r="G48" s="5"/>
      <c r="H48" s="5"/>
      <c r="I48" s="5"/>
      <c r="J48" s="5"/>
      <c r="K48" s="5"/>
      <c r="L48" s="5"/>
    </row>
    <row r="49" spans="1:12" ht="14.25" customHeight="1" x14ac:dyDescent="0.2">
      <c r="A49" s="16">
        <v>44041</v>
      </c>
      <c r="B49" s="17">
        <v>2936</v>
      </c>
      <c r="C49" s="5"/>
      <c r="D49" s="5"/>
      <c r="E49" s="5"/>
      <c r="F49" s="5"/>
      <c r="G49" s="5"/>
      <c r="H49" s="5"/>
      <c r="I49" s="5"/>
      <c r="J49" s="5"/>
      <c r="K49" s="5"/>
      <c r="L49" s="5"/>
    </row>
    <row r="50" spans="1:12" ht="14.25" customHeight="1" x14ac:dyDescent="0.2">
      <c r="A50" s="16">
        <v>44042</v>
      </c>
      <c r="B50" s="17">
        <v>2726</v>
      </c>
      <c r="C50" s="5"/>
      <c r="D50" s="5"/>
      <c r="E50" s="5"/>
      <c r="F50" s="5"/>
      <c r="G50" s="5"/>
      <c r="H50" s="5"/>
      <c r="I50" s="5"/>
      <c r="J50" s="5"/>
      <c r="K50" s="5"/>
      <c r="L50" s="5"/>
    </row>
    <row r="51" spans="1:12" ht="14.25" customHeight="1" x14ac:dyDescent="0.2">
      <c r="A51" s="16">
        <v>44043</v>
      </c>
      <c r="B51" s="17">
        <v>1982</v>
      </c>
      <c r="C51" s="5"/>
      <c r="D51" s="5"/>
      <c r="E51" s="5"/>
      <c r="F51" s="5"/>
      <c r="G51" s="5"/>
      <c r="H51" s="5"/>
      <c r="I51" s="5"/>
      <c r="J51" s="5"/>
      <c r="K51" s="5"/>
      <c r="L51" s="5"/>
    </row>
    <row r="52" spans="1:12" ht="14.25" customHeight="1" x14ac:dyDescent="0.2">
      <c r="A52" s="16">
        <v>44044</v>
      </c>
      <c r="B52" s="5">
        <v>968</v>
      </c>
      <c r="C52" s="5"/>
      <c r="D52" s="5"/>
      <c r="E52" s="5"/>
      <c r="F52" s="5"/>
      <c r="G52" s="5"/>
      <c r="H52" s="5"/>
      <c r="I52" s="5"/>
      <c r="J52" s="5"/>
      <c r="K52" s="5"/>
      <c r="L52" s="5"/>
    </row>
    <row r="53" spans="1:12" ht="14.25" customHeight="1" x14ac:dyDescent="0.2">
      <c r="A53" s="16">
        <v>44045</v>
      </c>
      <c r="B53" s="5">
        <v>796</v>
      </c>
      <c r="C53" s="5"/>
      <c r="D53" s="5"/>
      <c r="E53" s="5"/>
      <c r="F53" s="5"/>
      <c r="G53" s="5"/>
      <c r="H53" s="5"/>
      <c r="I53" s="5"/>
      <c r="J53" s="5"/>
      <c r="K53" s="5"/>
      <c r="L53" s="5"/>
    </row>
    <row r="54" spans="1:12" ht="14.25" customHeight="1" x14ac:dyDescent="0.2">
      <c r="A54" s="16">
        <v>44046</v>
      </c>
      <c r="B54" s="17">
        <v>2401</v>
      </c>
      <c r="C54" s="5"/>
      <c r="D54" s="5"/>
      <c r="E54" s="5"/>
      <c r="F54" s="5"/>
      <c r="G54" s="5"/>
      <c r="H54" s="5"/>
      <c r="I54" s="5"/>
      <c r="J54" s="5"/>
      <c r="K54" s="5"/>
      <c r="L54" s="5"/>
    </row>
    <row r="55" spans="1:12" ht="14.25" customHeight="1" x14ac:dyDescent="0.2">
      <c r="A55" s="16">
        <v>44047</v>
      </c>
      <c r="B55" s="17">
        <v>2624</v>
      </c>
      <c r="C55" s="5"/>
      <c r="D55" s="5"/>
      <c r="E55" s="5"/>
      <c r="F55" s="5"/>
      <c r="G55" s="5"/>
      <c r="H55" s="5"/>
      <c r="I55" s="5"/>
      <c r="J55" s="5"/>
      <c r="K55" s="5"/>
      <c r="L55" s="5"/>
    </row>
    <row r="56" spans="1:12" ht="14.25" customHeight="1" x14ac:dyDescent="0.2">
      <c r="A56" s="16">
        <v>44048</v>
      </c>
      <c r="B56" s="17">
        <v>2383</v>
      </c>
      <c r="C56" s="5"/>
      <c r="D56" s="5"/>
      <c r="E56" s="5"/>
      <c r="F56" s="5"/>
      <c r="G56" s="5"/>
      <c r="H56" s="5"/>
      <c r="I56" s="5"/>
      <c r="J56" s="5"/>
      <c r="K56" s="5"/>
      <c r="L56" s="5"/>
    </row>
    <row r="57" spans="1:12" ht="14.25" customHeight="1" x14ac:dyDescent="0.2">
      <c r="A57" s="16">
        <v>44049</v>
      </c>
      <c r="B57" s="17">
        <v>2082</v>
      </c>
      <c r="C57" s="5"/>
      <c r="D57" s="5"/>
      <c r="E57" s="5"/>
      <c r="F57" s="5"/>
      <c r="G57" s="5"/>
      <c r="H57" s="5"/>
      <c r="I57" s="5"/>
      <c r="J57" s="5"/>
      <c r="K57" s="5"/>
      <c r="L57" s="5"/>
    </row>
    <row r="58" spans="1:12" ht="14.25" customHeight="1" x14ac:dyDescent="0.2">
      <c r="A58" s="16">
        <v>44050</v>
      </c>
      <c r="B58" s="17">
        <v>2465</v>
      </c>
      <c r="C58" s="5"/>
      <c r="D58" s="5"/>
      <c r="E58" s="5"/>
      <c r="F58" s="5"/>
      <c r="G58" s="5"/>
      <c r="H58" s="5"/>
      <c r="I58" s="5"/>
      <c r="J58" s="5"/>
      <c r="K58" s="5"/>
      <c r="L58" s="5"/>
    </row>
    <row r="59" spans="1:12" ht="14.25" customHeight="1" x14ac:dyDescent="0.2">
      <c r="A59" s="16">
        <v>44051</v>
      </c>
      <c r="B59" s="17">
        <v>1027</v>
      </c>
      <c r="C59" s="5"/>
      <c r="D59" s="5"/>
      <c r="E59" s="5"/>
      <c r="F59" s="5"/>
      <c r="G59" s="5"/>
      <c r="H59" s="5"/>
      <c r="I59" s="5"/>
      <c r="J59" s="5"/>
      <c r="K59" s="5"/>
      <c r="L59" s="5"/>
    </row>
    <row r="60" spans="1:12" ht="14.25" customHeight="1" x14ac:dyDescent="0.2">
      <c r="A60" s="16">
        <v>44052</v>
      </c>
      <c r="B60" s="5">
        <v>997</v>
      </c>
      <c r="C60" s="5"/>
      <c r="D60" s="5"/>
      <c r="E60" s="5"/>
      <c r="F60" s="5"/>
      <c r="G60" s="5"/>
      <c r="H60" s="5"/>
      <c r="I60" s="5"/>
      <c r="J60" s="5"/>
      <c r="K60" s="5"/>
      <c r="L60" s="5"/>
    </row>
    <row r="61" spans="1:12" ht="14.25" customHeight="1" x14ac:dyDescent="0.2">
      <c r="A61" s="16">
        <v>44053</v>
      </c>
      <c r="B61" s="17">
        <v>2735</v>
      </c>
      <c r="C61" s="5"/>
      <c r="D61" s="5"/>
      <c r="E61" s="5"/>
      <c r="F61" s="5"/>
      <c r="G61" s="5"/>
      <c r="H61" s="5"/>
      <c r="I61" s="5"/>
      <c r="J61" s="5"/>
      <c r="K61" s="5"/>
      <c r="L61" s="5"/>
    </row>
    <row r="62" spans="1:12" ht="14.25" customHeight="1" x14ac:dyDescent="0.2">
      <c r="A62" s="16">
        <v>44054</v>
      </c>
      <c r="B62" s="17">
        <v>3278</v>
      </c>
      <c r="C62" s="5"/>
      <c r="D62" s="5"/>
      <c r="E62" s="5"/>
      <c r="F62" s="5"/>
      <c r="G62" s="5"/>
      <c r="H62" s="5"/>
      <c r="I62" s="5"/>
      <c r="J62" s="5"/>
      <c r="K62" s="5"/>
      <c r="L62" s="5"/>
    </row>
    <row r="63" spans="1:12" ht="14.25" customHeight="1" x14ac:dyDescent="0.2">
      <c r="A63" s="16">
        <v>44055</v>
      </c>
      <c r="B63" s="17">
        <v>2050</v>
      </c>
      <c r="C63" s="5"/>
      <c r="D63" s="5"/>
      <c r="E63" s="5"/>
      <c r="F63" s="5"/>
      <c r="G63" s="5"/>
      <c r="H63" s="5"/>
      <c r="I63" s="5"/>
      <c r="J63" s="5"/>
      <c r="K63" s="5"/>
      <c r="L63" s="5"/>
    </row>
    <row r="64" spans="1:12" ht="14.25" customHeight="1" x14ac:dyDescent="0.2">
      <c r="A64" s="16">
        <v>44056</v>
      </c>
      <c r="B64" s="17">
        <v>1670</v>
      </c>
      <c r="C64" s="5"/>
      <c r="D64" s="5"/>
      <c r="E64" s="5"/>
      <c r="F64" s="5"/>
      <c r="G64" s="5"/>
      <c r="H64" s="5"/>
      <c r="I64" s="5"/>
      <c r="J64" s="5"/>
      <c r="K64" s="5"/>
      <c r="L64" s="5"/>
    </row>
    <row r="65" spans="1:12" ht="14.25" customHeight="1" x14ac:dyDescent="0.2">
      <c r="A65" s="16">
        <v>44057</v>
      </c>
      <c r="B65" s="17">
        <v>1861</v>
      </c>
      <c r="C65" s="5"/>
      <c r="D65" s="5"/>
      <c r="E65" s="5"/>
      <c r="F65" s="5"/>
      <c r="G65" s="5"/>
      <c r="H65" s="5"/>
      <c r="I65" s="5"/>
      <c r="J65" s="5"/>
      <c r="K65" s="5"/>
      <c r="L65" s="5"/>
    </row>
    <row r="66" spans="1:12" ht="14.25" customHeight="1" x14ac:dyDescent="0.2">
      <c r="A66" s="16">
        <v>44058</v>
      </c>
      <c r="B66" s="5">
        <v>614</v>
      </c>
      <c r="C66" s="5"/>
      <c r="D66" s="5"/>
      <c r="E66" s="5"/>
      <c r="F66" s="5"/>
      <c r="G66" s="5"/>
      <c r="H66" s="5"/>
      <c r="I66" s="5"/>
      <c r="J66" s="5"/>
      <c r="K66" s="5"/>
      <c r="L66" s="5"/>
    </row>
    <row r="67" spans="1:12" ht="14.25" customHeight="1" x14ac:dyDescent="0.2">
      <c r="A67" s="16">
        <v>44059</v>
      </c>
      <c r="B67" s="5">
        <v>730</v>
      </c>
      <c r="C67" s="5"/>
      <c r="D67" s="5"/>
      <c r="E67" s="5"/>
      <c r="F67" s="5"/>
      <c r="G67" s="5"/>
      <c r="H67" s="5"/>
      <c r="I67" s="5"/>
      <c r="J67" s="5"/>
      <c r="K67" s="5"/>
      <c r="L67" s="5"/>
    </row>
    <row r="68" spans="1:12" ht="14.25" customHeight="1" x14ac:dyDescent="0.2">
      <c r="A68" s="16">
        <v>44060</v>
      </c>
      <c r="B68" s="17">
        <v>2120</v>
      </c>
      <c r="C68" s="5"/>
      <c r="D68" s="5"/>
      <c r="E68" s="5"/>
      <c r="F68" s="5"/>
      <c r="G68" s="5"/>
      <c r="H68" s="5"/>
      <c r="I68" s="5"/>
      <c r="J68" s="5"/>
      <c r="K68" s="5"/>
      <c r="L68" s="5"/>
    </row>
    <row r="69" spans="1:12" ht="14.25" customHeight="1" x14ac:dyDescent="0.2">
      <c r="A69" s="16">
        <v>44061</v>
      </c>
      <c r="B69" s="17">
        <v>1491</v>
      </c>
      <c r="C69" s="5"/>
      <c r="D69" s="5"/>
      <c r="E69" s="5"/>
      <c r="F69" s="5"/>
      <c r="G69" s="5"/>
      <c r="H69" s="5"/>
      <c r="I69" s="5"/>
      <c r="J69" s="5"/>
      <c r="K69" s="5"/>
      <c r="L69" s="5"/>
    </row>
    <row r="70" spans="1:12" ht="14.25" customHeight="1" x14ac:dyDescent="0.2">
      <c r="A70" s="16">
        <v>44062</v>
      </c>
      <c r="B70" s="17">
        <v>2397</v>
      </c>
      <c r="C70" s="5"/>
      <c r="D70" s="5"/>
      <c r="E70" s="5"/>
      <c r="F70" s="5"/>
      <c r="G70" s="5"/>
      <c r="H70" s="5"/>
      <c r="I70" s="5"/>
      <c r="J70" s="5"/>
      <c r="K70" s="5"/>
      <c r="L70" s="5"/>
    </row>
    <row r="71" spans="1:12" ht="14.25" customHeight="1" x14ac:dyDescent="0.2">
      <c r="A71" s="16">
        <v>44063</v>
      </c>
      <c r="B71" s="17">
        <v>2026</v>
      </c>
      <c r="C71" s="5"/>
      <c r="D71" s="5"/>
      <c r="E71" s="5"/>
      <c r="F71" s="5"/>
      <c r="G71" s="5"/>
      <c r="H71" s="5"/>
      <c r="I71" s="5"/>
      <c r="J71" s="5"/>
      <c r="K71" s="5"/>
      <c r="L71" s="5"/>
    </row>
    <row r="72" spans="1:12" ht="14.25" customHeight="1" x14ac:dyDescent="0.2">
      <c r="A72" s="16">
        <v>44064</v>
      </c>
      <c r="B72" s="17">
        <v>1644</v>
      </c>
      <c r="C72" s="5"/>
      <c r="D72" s="5"/>
      <c r="E72" s="5"/>
      <c r="F72" s="5"/>
      <c r="G72" s="5"/>
      <c r="H72" s="5"/>
      <c r="I72" s="5"/>
      <c r="J72" s="5"/>
      <c r="K72" s="5"/>
      <c r="L72" s="5"/>
    </row>
    <row r="73" spans="1:12" ht="14.25" customHeight="1" x14ac:dyDescent="0.2">
      <c r="A73" s="16">
        <v>44065</v>
      </c>
      <c r="B73" s="5">
        <v>798</v>
      </c>
      <c r="C73" s="5"/>
      <c r="D73" s="5"/>
      <c r="E73" s="5"/>
      <c r="F73" s="5"/>
      <c r="G73" s="5"/>
      <c r="H73" s="5"/>
      <c r="I73" s="5"/>
      <c r="J73" s="5"/>
      <c r="K73" s="5"/>
      <c r="L73" s="5"/>
    </row>
    <row r="74" spans="1:12" ht="14.25" customHeight="1" x14ac:dyDescent="0.2">
      <c r="A74" s="16">
        <v>44066</v>
      </c>
      <c r="B74" s="5">
        <v>897</v>
      </c>
      <c r="C74" s="5"/>
      <c r="D74" s="5"/>
      <c r="E74" s="5"/>
      <c r="F74" s="5"/>
      <c r="G74" s="5"/>
      <c r="H74" s="5"/>
      <c r="I74" s="5"/>
      <c r="J74" s="5"/>
      <c r="K74" s="5"/>
      <c r="L74" s="5"/>
    </row>
    <row r="75" spans="1:12" ht="14.25" customHeight="1" x14ac:dyDescent="0.2">
      <c r="A75" s="16">
        <v>44067</v>
      </c>
      <c r="B75" s="17">
        <v>1849</v>
      </c>
      <c r="C75" s="5"/>
      <c r="D75" s="5"/>
      <c r="E75" s="5"/>
      <c r="F75" s="5"/>
      <c r="G75" s="5"/>
      <c r="H75" s="5"/>
      <c r="I75" s="5"/>
      <c r="J75" s="5"/>
      <c r="K75" s="5"/>
      <c r="L75" s="5"/>
    </row>
    <row r="76" spans="1:12" ht="14.25" customHeight="1" x14ac:dyDescent="0.2">
      <c r="A76" s="16">
        <v>44068</v>
      </c>
      <c r="B76" s="17">
        <v>1565</v>
      </c>
      <c r="C76" s="5"/>
      <c r="D76" s="5"/>
      <c r="E76" s="5"/>
      <c r="F76" s="5"/>
      <c r="G76" s="5"/>
      <c r="H76" s="5"/>
      <c r="I76" s="5"/>
      <c r="J76" s="5"/>
      <c r="K76" s="5"/>
      <c r="L76" s="5"/>
    </row>
    <row r="77" spans="1:12" ht="14.25" customHeight="1" x14ac:dyDescent="0.2">
      <c r="A77" s="16">
        <v>44069</v>
      </c>
      <c r="B77" s="17">
        <v>1576</v>
      </c>
      <c r="C77" s="5"/>
      <c r="D77" s="5"/>
      <c r="E77" s="5"/>
      <c r="F77" s="5"/>
      <c r="G77" s="5"/>
      <c r="H77" s="5"/>
      <c r="I77" s="5"/>
      <c r="J77" s="5"/>
      <c r="K77" s="5"/>
      <c r="L77" s="5"/>
    </row>
    <row r="78" spans="1:12" ht="14.25" customHeight="1" x14ac:dyDescent="0.2">
      <c r="A78" s="16">
        <v>44070</v>
      </c>
      <c r="B78" s="17">
        <v>1511</v>
      </c>
      <c r="C78" s="5"/>
      <c r="D78" s="5"/>
      <c r="E78" s="5"/>
      <c r="F78" s="5"/>
      <c r="G78" s="5"/>
      <c r="H78" s="5"/>
      <c r="I78" s="5"/>
      <c r="J78" s="5"/>
      <c r="K78" s="5"/>
      <c r="L78" s="5"/>
    </row>
    <row r="79" spans="1:12" ht="14.25" customHeight="1" x14ac:dyDescent="0.2">
      <c r="A79" s="16">
        <v>44071</v>
      </c>
      <c r="B79" s="17">
        <v>1515</v>
      </c>
      <c r="C79" s="5"/>
      <c r="D79" s="5"/>
      <c r="E79" s="5"/>
      <c r="F79" s="5"/>
      <c r="G79" s="5"/>
      <c r="H79" s="5"/>
      <c r="I79" s="5"/>
      <c r="J79" s="5"/>
      <c r="K79" s="5"/>
      <c r="L79" s="5"/>
    </row>
    <row r="80" spans="1:12" ht="14.25" customHeight="1" x14ac:dyDescent="0.2">
      <c r="A80" s="16">
        <v>44072</v>
      </c>
      <c r="B80" s="5">
        <v>548</v>
      </c>
      <c r="C80" s="5"/>
      <c r="D80" s="5"/>
      <c r="E80" s="5"/>
      <c r="F80" s="5"/>
      <c r="G80" s="5"/>
      <c r="H80" s="5"/>
      <c r="I80" s="5"/>
      <c r="J80" s="5"/>
      <c r="K80" s="5"/>
      <c r="L80" s="5"/>
    </row>
    <row r="81" spans="1:12" ht="14.25" customHeight="1" x14ac:dyDescent="0.2">
      <c r="A81" s="16">
        <v>44073</v>
      </c>
      <c r="B81" s="5">
        <v>765</v>
      </c>
      <c r="C81" s="5"/>
      <c r="D81" s="5"/>
      <c r="E81" s="5"/>
      <c r="F81" s="5"/>
      <c r="G81" s="5"/>
      <c r="H81" s="5"/>
      <c r="I81" s="5"/>
      <c r="J81" s="5"/>
      <c r="K81" s="5"/>
      <c r="L81" s="5"/>
    </row>
    <row r="82" spans="1:12" ht="14.25" customHeight="1" x14ac:dyDescent="0.2">
      <c r="A82" s="16">
        <v>44074</v>
      </c>
      <c r="B82" s="17">
        <v>1782</v>
      </c>
      <c r="C82" s="5"/>
      <c r="D82" s="5"/>
      <c r="E82" s="5"/>
      <c r="F82" s="5"/>
      <c r="G82" s="5"/>
      <c r="H82" s="5"/>
      <c r="I82" s="5"/>
      <c r="J82" s="5"/>
      <c r="K82" s="5"/>
      <c r="L82" s="5"/>
    </row>
    <row r="83" spans="1:12" ht="14.25" customHeight="1" x14ac:dyDescent="0.2">
      <c r="A83" s="16">
        <v>44075</v>
      </c>
      <c r="B83" s="17">
        <v>1681</v>
      </c>
      <c r="C83" s="5"/>
      <c r="D83" s="5"/>
      <c r="E83" s="5"/>
      <c r="F83" s="5"/>
      <c r="G83" s="5"/>
      <c r="H83" s="5"/>
      <c r="I83" s="5"/>
      <c r="J83" s="5"/>
      <c r="K83" s="5"/>
      <c r="L83" s="5"/>
    </row>
    <row r="84" spans="1:12" ht="14.25" customHeight="1" x14ac:dyDescent="0.2">
      <c r="A84" s="16">
        <v>44076</v>
      </c>
      <c r="B84" s="17">
        <v>2237</v>
      </c>
      <c r="C84" s="5"/>
      <c r="D84" s="5"/>
      <c r="E84" s="5"/>
      <c r="F84" s="5"/>
      <c r="G84" s="5"/>
      <c r="H84" s="5"/>
      <c r="I84" s="5"/>
      <c r="J84" s="5"/>
      <c r="K84" s="5"/>
      <c r="L84" s="5"/>
    </row>
    <row r="85" spans="1:12" ht="14.25" customHeight="1" x14ac:dyDescent="0.2">
      <c r="A85" s="16">
        <v>44077</v>
      </c>
      <c r="B85" s="17">
        <v>1639</v>
      </c>
      <c r="C85" s="5"/>
      <c r="D85" s="5"/>
      <c r="E85" s="5"/>
      <c r="F85" s="5"/>
      <c r="G85" s="5"/>
      <c r="H85" s="5"/>
      <c r="I85" s="5"/>
      <c r="J85" s="5"/>
      <c r="K85" s="5"/>
      <c r="L85" s="5"/>
    </row>
    <row r="86" spans="1:12" ht="14.25" customHeight="1" x14ac:dyDescent="0.2">
      <c r="A86" s="16">
        <v>44078</v>
      </c>
      <c r="B86" s="17">
        <v>1652</v>
      </c>
      <c r="C86" s="5"/>
      <c r="D86" s="5"/>
      <c r="E86" s="5"/>
      <c r="F86" s="5"/>
      <c r="G86" s="5"/>
      <c r="H86" s="5"/>
      <c r="I86" s="5"/>
      <c r="J86" s="5"/>
      <c r="K86" s="5"/>
      <c r="L86" s="5"/>
    </row>
    <row r="87" spans="1:12" ht="14.25" customHeight="1" x14ac:dyDescent="0.2">
      <c r="A87" s="16">
        <v>44079</v>
      </c>
      <c r="B87" s="5">
        <v>621</v>
      </c>
      <c r="C87" s="5"/>
      <c r="D87" s="5"/>
      <c r="E87" s="5"/>
      <c r="F87" s="5"/>
      <c r="G87" s="5"/>
      <c r="H87" s="5"/>
      <c r="I87" s="5"/>
      <c r="J87" s="5"/>
      <c r="K87" s="5"/>
      <c r="L87" s="5"/>
    </row>
    <row r="88" spans="1:12" ht="14.25" customHeight="1" x14ac:dyDescent="0.2">
      <c r="A88" s="16">
        <v>44080</v>
      </c>
      <c r="B88" s="5">
        <v>724</v>
      </c>
      <c r="C88" s="5"/>
      <c r="D88" s="5"/>
      <c r="E88" s="5"/>
      <c r="F88" s="5"/>
      <c r="G88" s="5"/>
      <c r="H88" s="5"/>
      <c r="I88" s="5"/>
      <c r="J88" s="5"/>
      <c r="K88" s="5"/>
      <c r="L88" s="5"/>
    </row>
    <row r="89" spans="1:12" ht="14.25" customHeight="1" x14ac:dyDescent="0.2">
      <c r="A89" s="16">
        <v>44081</v>
      </c>
      <c r="B89" s="5">
        <v>650</v>
      </c>
      <c r="C89" s="5"/>
      <c r="D89" s="5"/>
      <c r="E89" s="5"/>
      <c r="F89" s="5"/>
      <c r="G89" s="5"/>
      <c r="H89" s="5"/>
      <c r="I89" s="5"/>
      <c r="J89" s="5"/>
      <c r="K89" s="5"/>
      <c r="L89" s="5"/>
    </row>
    <row r="90" spans="1:12" ht="14.25" customHeight="1" x14ac:dyDescent="0.2">
      <c r="A90" s="16">
        <v>44082</v>
      </c>
      <c r="B90" s="17">
        <v>1988</v>
      </c>
      <c r="C90" s="5"/>
      <c r="D90" s="5"/>
      <c r="E90" s="5"/>
      <c r="F90" s="5"/>
      <c r="G90" s="5"/>
      <c r="H90" s="5"/>
      <c r="I90" s="5"/>
      <c r="J90" s="5"/>
      <c r="K90" s="5"/>
      <c r="L90" s="5"/>
    </row>
    <row r="91" spans="1:12" ht="14.25" customHeight="1" x14ac:dyDescent="0.2">
      <c r="A91" s="16">
        <v>44083</v>
      </c>
      <c r="B91" s="17">
        <v>1407</v>
      </c>
      <c r="C91" s="5"/>
      <c r="D91" s="5"/>
      <c r="E91" s="5"/>
      <c r="F91" s="5"/>
      <c r="G91" s="5"/>
      <c r="H91" s="5"/>
      <c r="I91" s="5"/>
      <c r="J91" s="5"/>
      <c r="K91" s="5"/>
      <c r="L91" s="5"/>
    </row>
    <row r="92" spans="1:12" ht="14.25" customHeight="1" x14ac:dyDescent="0.2">
      <c r="A92" s="16">
        <v>44084</v>
      </c>
      <c r="B92" s="17">
        <v>1868</v>
      </c>
      <c r="C92" s="5"/>
      <c r="D92" s="5"/>
      <c r="E92" s="5"/>
      <c r="F92" s="5"/>
      <c r="G92" s="5"/>
      <c r="H92" s="5"/>
      <c r="I92" s="5"/>
      <c r="J92" s="5"/>
      <c r="K92" s="5"/>
      <c r="L92" s="5"/>
    </row>
    <row r="93" spans="1:12" ht="14.25" customHeight="1" x14ac:dyDescent="0.2">
      <c r="A93" s="16">
        <v>44085</v>
      </c>
      <c r="B93" s="17">
        <v>1221</v>
      </c>
      <c r="C93" s="5"/>
      <c r="D93" s="5"/>
      <c r="E93" s="5"/>
      <c r="F93" s="5"/>
      <c r="G93" s="5"/>
      <c r="H93" s="5"/>
      <c r="I93" s="5"/>
      <c r="J93" s="5"/>
      <c r="K93" s="5"/>
      <c r="L93" s="5"/>
    </row>
    <row r="94" spans="1:12" ht="14.25" customHeight="1" x14ac:dyDescent="0.2">
      <c r="A94" s="16">
        <v>44086</v>
      </c>
      <c r="B94" s="5">
        <v>755</v>
      </c>
      <c r="C94" s="5"/>
      <c r="D94" s="5"/>
      <c r="E94" s="5"/>
      <c r="F94" s="5"/>
      <c r="G94" s="5"/>
      <c r="H94" s="5"/>
      <c r="I94" s="5"/>
      <c r="J94" s="5"/>
      <c r="K94" s="5"/>
      <c r="L94" s="5"/>
    </row>
    <row r="95" spans="1:12" ht="14.25" customHeight="1" x14ac:dyDescent="0.2">
      <c r="A95" s="16">
        <v>44087</v>
      </c>
      <c r="B95" s="5">
        <v>693</v>
      </c>
      <c r="C95" s="5"/>
      <c r="D95" s="5"/>
      <c r="E95" s="5"/>
      <c r="F95" s="5"/>
      <c r="G95" s="5"/>
      <c r="H95" s="5"/>
      <c r="I95" s="5"/>
      <c r="J95" s="5"/>
      <c r="K95" s="5"/>
      <c r="L95" s="5"/>
    </row>
    <row r="96" spans="1:12" ht="14.25" customHeight="1" x14ac:dyDescent="0.2">
      <c r="A96" s="16">
        <v>44088</v>
      </c>
      <c r="B96" s="17">
        <v>1576</v>
      </c>
      <c r="C96" s="5"/>
      <c r="D96" s="5"/>
      <c r="E96" s="5"/>
      <c r="F96" s="5"/>
      <c r="G96" s="5"/>
      <c r="H96" s="5"/>
      <c r="I96" s="5"/>
      <c r="J96" s="5"/>
      <c r="K96" s="5"/>
      <c r="L96" s="5"/>
    </row>
    <row r="97" spans="1:12" ht="14.25" customHeight="1" x14ac:dyDescent="0.2">
      <c r="A97" s="16">
        <v>44089</v>
      </c>
      <c r="B97" s="17">
        <v>1723</v>
      </c>
      <c r="C97" s="5"/>
      <c r="D97" s="5"/>
      <c r="E97" s="5"/>
      <c r="F97" s="5"/>
      <c r="G97" s="5"/>
      <c r="H97" s="5"/>
      <c r="I97" s="5"/>
      <c r="J97" s="5"/>
      <c r="K97" s="5"/>
      <c r="L97" s="5"/>
    </row>
    <row r="98" spans="1:12" ht="14.25" customHeight="1" x14ac:dyDescent="0.2">
      <c r="A98" s="16">
        <v>44090</v>
      </c>
      <c r="B98" s="17">
        <v>1378</v>
      </c>
      <c r="C98" s="5"/>
      <c r="D98" s="5"/>
      <c r="E98" s="5"/>
      <c r="F98" s="5"/>
      <c r="G98" s="5"/>
      <c r="H98" s="5"/>
      <c r="I98" s="5"/>
      <c r="J98" s="5"/>
      <c r="K98" s="5"/>
      <c r="L98" s="5"/>
    </row>
    <row r="99" spans="1:12" ht="14.25" customHeight="1" x14ac:dyDescent="0.2">
      <c r="A99" s="16">
        <v>44091</v>
      </c>
      <c r="B99" s="17">
        <v>1695</v>
      </c>
      <c r="C99" s="5"/>
      <c r="D99" s="5"/>
      <c r="E99" s="5"/>
      <c r="F99" s="5"/>
      <c r="G99" s="5"/>
      <c r="H99" s="5"/>
      <c r="I99" s="5"/>
      <c r="J99" s="5"/>
      <c r="K99" s="5"/>
      <c r="L99" s="5"/>
    </row>
    <row r="100" spans="1:12" ht="14.25" customHeight="1" x14ac:dyDescent="0.2">
      <c r="A100" s="16">
        <v>44092</v>
      </c>
      <c r="B100" s="17">
        <v>1750</v>
      </c>
      <c r="C100" s="5"/>
      <c r="D100" s="5"/>
      <c r="E100" s="5"/>
      <c r="F100" s="5"/>
      <c r="G100" s="5"/>
      <c r="H100" s="5"/>
      <c r="I100" s="5"/>
      <c r="J100" s="5"/>
      <c r="K100" s="5"/>
      <c r="L100" s="5"/>
    </row>
    <row r="101" spans="1:12" ht="14.25" customHeight="1" x14ac:dyDescent="0.2">
      <c r="A101" s="16">
        <v>44093</v>
      </c>
      <c r="B101" s="5">
        <v>450</v>
      </c>
      <c r="C101" s="5"/>
      <c r="D101" s="5"/>
      <c r="E101" s="5"/>
      <c r="F101" s="5"/>
      <c r="G101" s="5"/>
      <c r="H101" s="5"/>
      <c r="I101" s="5"/>
      <c r="J101" s="5"/>
      <c r="K101" s="5"/>
      <c r="L101" s="5"/>
    </row>
    <row r="102" spans="1:12" ht="14.25" customHeight="1" x14ac:dyDescent="0.2">
      <c r="A102" s="16">
        <v>44094</v>
      </c>
      <c r="B102" s="5">
        <v>645</v>
      </c>
      <c r="C102" s="5"/>
      <c r="D102" s="5"/>
      <c r="E102" s="5"/>
      <c r="F102" s="5"/>
      <c r="G102" s="5"/>
      <c r="H102" s="5"/>
      <c r="I102" s="5"/>
      <c r="J102" s="5"/>
      <c r="K102" s="5"/>
      <c r="L102" s="5"/>
    </row>
    <row r="103" spans="1:12" ht="14.25" customHeight="1" x14ac:dyDescent="0.2">
      <c r="A103" s="16">
        <v>44095</v>
      </c>
      <c r="B103" s="17">
        <v>2257</v>
      </c>
      <c r="C103" s="5"/>
      <c r="D103" s="5"/>
      <c r="E103" s="5"/>
      <c r="F103" s="5"/>
      <c r="G103" s="5"/>
      <c r="H103" s="5"/>
      <c r="I103" s="5"/>
      <c r="J103" s="5"/>
      <c r="K103" s="5"/>
      <c r="L103" s="5"/>
    </row>
    <row r="104" spans="1:12" ht="14.25" customHeight="1" x14ac:dyDescent="0.2">
      <c r="A104" s="16">
        <v>44096</v>
      </c>
      <c r="B104" s="17">
        <v>1383</v>
      </c>
      <c r="C104" s="5"/>
      <c r="D104" s="5"/>
      <c r="E104" s="5"/>
      <c r="F104" s="5"/>
      <c r="G104" s="5"/>
      <c r="H104" s="5"/>
      <c r="I104" s="5"/>
      <c r="J104" s="5"/>
      <c r="K104" s="5"/>
      <c r="L104" s="5"/>
    </row>
    <row r="105" spans="1:12" ht="14.25" customHeight="1" x14ac:dyDescent="0.2">
      <c r="A105" s="16">
        <v>44097</v>
      </c>
      <c r="B105" s="17">
        <v>1333</v>
      </c>
      <c r="C105" s="5"/>
      <c r="D105" s="5"/>
      <c r="E105" s="5"/>
      <c r="F105" s="5"/>
      <c r="G105" s="5"/>
      <c r="H105" s="5"/>
      <c r="I105" s="5"/>
      <c r="J105" s="5"/>
      <c r="K105" s="5"/>
      <c r="L105" s="5"/>
    </row>
    <row r="106" spans="1:12" ht="14.25" customHeight="1" x14ac:dyDescent="0.2">
      <c r="A106" s="16">
        <v>44098</v>
      </c>
      <c r="B106" s="17">
        <v>1410</v>
      </c>
      <c r="C106" s="5"/>
      <c r="D106" s="5"/>
      <c r="E106" s="5"/>
      <c r="F106" s="5"/>
      <c r="G106" s="5"/>
      <c r="H106" s="5"/>
      <c r="I106" s="5"/>
      <c r="J106" s="5"/>
      <c r="K106" s="5"/>
      <c r="L106" s="5"/>
    </row>
    <row r="107" spans="1:12" ht="14.25" customHeight="1" x14ac:dyDescent="0.2">
      <c r="A107" s="16">
        <v>44099</v>
      </c>
      <c r="B107" s="17">
        <v>1268</v>
      </c>
      <c r="C107" s="5"/>
      <c r="D107" s="5"/>
      <c r="E107" s="5"/>
      <c r="F107" s="5"/>
      <c r="G107" s="5"/>
      <c r="H107" s="5"/>
      <c r="I107" s="5"/>
      <c r="J107" s="5"/>
      <c r="K107" s="5"/>
      <c r="L107" s="5"/>
    </row>
    <row r="108" spans="1:12" ht="14.25" customHeight="1" x14ac:dyDescent="0.2">
      <c r="A108" s="16">
        <v>44100</v>
      </c>
      <c r="B108" s="5">
        <v>475</v>
      </c>
      <c r="C108" s="5"/>
      <c r="D108" s="5"/>
      <c r="E108" s="5"/>
      <c r="F108" s="5"/>
      <c r="G108" s="5"/>
      <c r="H108" s="5"/>
      <c r="I108" s="5"/>
      <c r="J108" s="5"/>
      <c r="K108" s="5"/>
      <c r="L108" s="5"/>
    </row>
    <row r="109" spans="1:12" ht="14.25" customHeight="1" x14ac:dyDescent="0.2">
      <c r="A109" s="16">
        <v>44101</v>
      </c>
      <c r="B109" s="5">
        <v>390</v>
      </c>
      <c r="C109" s="5"/>
      <c r="D109" s="5"/>
      <c r="E109" s="5"/>
      <c r="F109" s="5"/>
      <c r="G109" s="5"/>
      <c r="H109" s="5"/>
      <c r="I109" s="5"/>
      <c r="J109" s="5"/>
      <c r="K109" s="5"/>
      <c r="L109" s="5"/>
    </row>
    <row r="110" spans="1:12" ht="14.25" customHeight="1" x14ac:dyDescent="0.2">
      <c r="A110" s="16">
        <v>44102</v>
      </c>
      <c r="B110" s="17">
        <v>1710</v>
      </c>
      <c r="C110" s="5"/>
      <c r="D110" s="5"/>
      <c r="E110" s="5"/>
      <c r="F110" s="5"/>
      <c r="G110" s="5"/>
      <c r="H110" s="5"/>
      <c r="I110" s="5"/>
      <c r="J110" s="5"/>
      <c r="K110" s="5"/>
      <c r="L110" s="5"/>
    </row>
    <row r="111" spans="1:12" ht="14.25" customHeight="1" x14ac:dyDescent="0.2">
      <c r="A111" s="16">
        <v>44103</v>
      </c>
      <c r="B111" s="17">
        <v>2108</v>
      </c>
      <c r="C111" s="5"/>
      <c r="D111" s="5"/>
      <c r="E111" s="5"/>
      <c r="F111" s="5"/>
      <c r="G111" s="5"/>
      <c r="H111" s="5"/>
      <c r="I111" s="5"/>
      <c r="J111" s="5"/>
      <c r="K111" s="5"/>
      <c r="L111" s="5"/>
    </row>
    <row r="112" spans="1:12" ht="14.25" customHeight="1" x14ac:dyDescent="0.2">
      <c r="A112" s="16">
        <v>44104</v>
      </c>
      <c r="B112" s="17">
        <v>1422</v>
      </c>
      <c r="C112" s="5"/>
      <c r="D112" s="5"/>
      <c r="E112" s="5"/>
      <c r="F112" s="5"/>
      <c r="G112" s="5"/>
      <c r="H112" s="5"/>
      <c r="I112" s="5"/>
      <c r="J112" s="5"/>
      <c r="K112" s="5"/>
      <c r="L112" s="5"/>
    </row>
    <row r="113" spans="1:12" ht="14.25" customHeight="1" x14ac:dyDescent="0.2">
      <c r="A113" s="16">
        <v>44105</v>
      </c>
      <c r="B113" s="17">
        <v>1979</v>
      </c>
      <c r="C113" s="5"/>
      <c r="D113" s="5"/>
      <c r="E113" s="5"/>
      <c r="F113" s="5"/>
      <c r="G113" s="5"/>
      <c r="H113" s="5"/>
      <c r="I113" s="5"/>
      <c r="J113" s="5"/>
      <c r="K113" s="5"/>
      <c r="L113" s="5"/>
    </row>
    <row r="114" spans="1:12" ht="14.25" customHeight="1" x14ac:dyDescent="0.2">
      <c r="A114" s="16">
        <v>44106</v>
      </c>
      <c r="B114" s="17">
        <v>1100</v>
      </c>
      <c r="C114" s="5"/>
      <c r="D114" s="5"/>
      <c r="E114" s="5"/>
      <c r="F114" s="5"/>
      <c r="G114" s="5"/>
      <c r="H114" s="5"/>
      <c r="I114" s="5"/>
      <c r="J114" s="5"/>
      <c r="K114" s="5"/>
      <c r="L114" s="5"/>
    </row>
    <row r="115" spans="1:12" ht="14.25" customHeight="1" x14ac:dyDescent="0.2">
      <c r="A115" s="16">
        <v>44107</v>
      </c>
      <c r="B115" s="5">
        <v>396</v>
      </c>
      <c r="C115" s="5"/>
      <c r="D115" s="5"/>
      <c r="E115" s="5"/>
      <c r="F115" s="5"/>
      <c r="G115" s="5"/>
      <c r="H115" s="5"/>
      <c r="I115" s="5"/>
      <c r="J115" s="5"/>
      <c r="K115" s="5"/>
      <c r="L115" s="5"/>
    </row>
    <row r="116" spans="1:12" ht="14.25" customHeight="1" x14ac:dyDescent="0.2">
      <c r="A116" s="16">
        <v>44108</v>
      </c>
      <c r="B116" s="5">
        <v>475</v>
      </c>
      <c r="C116" s="5"/>
      <c r="D116" s="5"/>
      <c r="E116" s="5"/>
      <c r="F116" s="5"/>
      <c r="G116" s="5"/>
      <c r="H116" s="5"/>
      <c r="I116" s="5"/>
      <c r="J116" s="5"/>
      <c r="K116" s="5"/>
      <c r="L116" s="5"/>
    </row>
    <row r="117" spans="1:12" ht="14.25" customHeight="1" x14ac:dyDescent="0.2">
      <c r="A117" s="16">
        <v>44109</v>
      </c>
      <c r="B117" s="17">
        <v>1462</v>
      </c>
      <c r="C117" s="5"/>
      <c r="D117" s="5"/>
      <c r="E117" s="5"/>
      <c r="F117" s="5"/>
      <c r="G117" s="5"/>
      <c r="H117" s="5"/>
      <c r="I117" s="5"/>
      <c r="J117" s="5"/>
      <c r="K117" s="5"/>
      <c r="L117" s="5"/>
    </row>
    <row r="118" spans="1:12" ht="14.25" customHeight="1" x14ac:dyDescent="0.2">
      <c r="A118" s="16">
        <v>44110</v>
      </c>
      <c r="B118" s="17">
        <v>1829</v>
      </c>
      <c r="C118" s="5"/>
      <c r="D118" s="5"/>
      <c r="E118" s="5"/>
      <c r="F118" s="5"/>
      <c r="G118" s="5"/>
      <c r="H118" s="5"/>
      <c r="I118" s="5"/>
      <c r="J118" s="5"/>
      <c r="K118" s="5"/>
      <c r="L118" s="5"/>
    </row>
    <row r="119" spans="1:12" ht="14.25" customHeight="1" x14ac:dyDescent="0.2">
      <c r="A119" s="16">
        <v>44111</v>
      </c>
      <c r="B119" s="17">
        <v>1316</v>
      </c>
      <c r="C119" s="5"/>
      <c r="D119" s="5"/>
      <c r="E119" s="5"/>
      <c r="F119" s="5"/>
      <c r="G119" s="5"/>
      <c r="H119" s="5"/>
      <c r="I119" s="5"/>
      <c r="J119" s="5"/>
      <c r="K119" s="5"/>
      <c r="L119" s="5"/>
    </row>
    <row r="120" spans="1:12" ht="14.25" customHeight="1" x14ac:dyDescent="0.2">
      <c r="A120" s="16">
        <v>44112</v>
      </c>
      <c r="B120" s="17">
        <v>1411</v>
      </c>
      <c r="C120" s="5"/>
      <c r="D120" s="5"/>
      <c r="E120" s="5"/>
      <c r="F120" s="5"/>
      <c r="G120" s="5"/>
      <c r="H120" s="5"/>
      <c r="I120" s="5"/>
      <c r="J120" s="5"/>
      <c r="K120" s="5"/>
      <c r="L120" s="5"/>
    </row>
    <row r="121" spans="1:12" ht="14.25" customHeight="1" x14ac:dyDescent="0.2">
      <c r="A121" s="16">
        <v>44113</v>
      </c>
      <c r="B121" s="17">
        <v>1427</v>
      </c>
      <c r="C121" s="5"/>
      <c r="D121" s="5"/>
      <c r="E121" s="5"/>
      <c r="F121" s="5"/>
      <c r="G121" s="5"/>
      <c r="H121" s="5"/>
      <c r="I121" s="5"/>
      <c r="J121" s="5"/>
      <c r="K121" s="5"/>
      <c r="L121" s="5"/>
    </row>
    <row r="122" spans="1:12" ht="14.25" customHeight="1" x14ac:dyDescent="0.2">
      <c r="A122" s="16">
        <v>44114</v>
      </c>
      <c r="B122" s="5">
        <v>653</v>
      </c>
      <c r="C122" s="5"/>
      <c r="D122" s="5"/>
      <c r="E122" s="5"/>
      <c r="F122" s="5"/>
      <c r="G122" s="5"/>
      <c r="H122" s="5"/>
      <c r="I122" s="5"/>
      <c r="J122" s="5"/>
      <c r="K122" s="5"/>
      <c r="L122" s="5"/>
    </row>
    <row r="123" spans="1:12" ht="14.25" customHeight="1" x14ac:dyDescent="0.2">
      <c r="A123" s="16">
        <v>44115</v>
      </c>
      <c r="B123" s="5">
        <v>618</v>
      </c>
      <c r="C123" s="5"/>
      <c r="D123" s="5"/>
      <c r="E123" s="5"/>
      <c r="F123" s="5"/>
      <c r="G123" s="5"/>
      <c r="H123" s="5"/>
      <c r="I123" s="5"/>
      <c r="J123" s="5"/>
      <c r="K123" s="5"/>
      <c r="L123" s="5"/>
    </row>
    <row r="124" spans="1:12" ht="14.25" customHeight="1" x14ac:dyDescent="0.2">
      <c r="A124" s="16">
        <v>44116</v>
      </c>
      <c r="B124" s="17">
        <v>2120</v>
      </c>
      <c r="C124" s="5"/>
      <c r="D124" s="5"/>
      <c r="E124" s="5"/>
      <c r="F124" s="5"/>
      <c r="G124" s="5"/>
      <c r="H124" s="5"/>
      <c r="I124" s="5"/>
      <c r="J124" s="5"/>
      <c r="K124" s="5"/>
      <c r="L124" s="5"/>
    </row>
    <row r="125" spans="1:12" ht="14.25" customHeight="1" x14ac:dyDescent="0.2">
      <c r="A125" s="16">
        <v>44117</v>
      </c>
      <c r="B125" s="17">
        <v>2459</v>
      </c>
      <c r="C125" s="5"/>
      <c r="D125" s="5"/>
      <c r="E125" s="5"/>
      <c r="F125" s="5"/>
      <c r="G125" s="5"/>
      <c r="H125" s="5"/>
      <c r="I125" s="5"/>
      <c r="J125" s="5"/>
      <c r="K125" s="5"/>
      <c r="L125" s="5"/>
    </row>
    <row r="126" spans="1:12" ht="14.25" customHeight="1" x14ac:dyDescent="0.2">
      <c r="A126" s="16">
        <v>44118</v>
      </c>
      <c r="B126" s="17">
        <v>1900</v>
      </c>
      <c r="C126" s="5"/>
      <c r="D126" s="5"/>
      <c r="E126" s="5"/>
      <c r="F126" s="5"/>
      <c r="G126" s="5"/>
      <c r="H126" s="5"/>
      <c r="I126" s="5"/>
      <c r="J126" s="5"/>
      <c r="K126" s="5"/>
      <c r="L126" s="5"/>
    </row>
    <row r="127" spans="1:12" ht="14.25" customHeight="1" x14ac:dyDescent="0.2">
      <c r="A127" s="16">
        <v>44119</v>
      </c>
      <c r="B127" s="17">
        <v>2044</v>
      </c>
      <c r="C127" s="5"/>
      <c r="D127" s="5"/>
      <c r="E127" s="5"/>
      <c r="F127" s="5"/>
      <c r="G127" s="5"/>
      <c r="H127" s="5"/>
      <c r="I127" s="5"/>
      <c r="J127" s="5"/>
      <c r="K127" s="5"/>
      <c r="L127" s="5"/>
    </row>
    <row r="128" spans="1:12" ht="14.25" customHeight="1" x14ac:dyDescent="0.2">
      <c r="A128" s="16">
        <v>44120</v>
      </c>
      <c r="B128" s="17">
        <v>1450</v>
      </c>
      <c r="C128" s="5"/>
      <c r="D128" s="5"/>
      <c r="E128" s="5"/>
      <c r="F128" s="5"/>
      <c r="G128" s="5"/>
      <c r="H128" s="5"/>
      <c r="I128" s="5"/>
      <c r="J128" s="5"/>
      <c r="K128" s="5"/>
      <c r="L128" s="5"/>
    </row>
    <row r="129" spans="1:12" ht="14.25" customHeight="1" x14ac:dyDescent="0.2">
      <c r="A129" s="16">
        <v>44121</v>
      </c>
      <c r="B129" s="5">
        <v>668</v>
      </c>
      <c r="C129" s="5"/>
      <c r="D129" s="5"/>
      <c r="E129" s="5"/>
      <c r="F129" s="5"/>
      <c r="G129" s="5"/>
      <c r="H129" s="5"/>
      <c r="I129" s="5"/>
      <c r="J129" s="5"/>
      <c r="K129" s="5"/>
      <c r="L129" s="5"/>
    </row>
    <row r="130" spans="1:12" ht="14.25" customHeight="1" x14ac:dyDescent="0.2">
      <c r="A130" s="16">
        <v>44122</v>
      </c>
      <c r="B130" s="5">
        <v>579</v>
      </c>
      <c r="C130" s="5"/>
      <c r="D130" s="5"/>
      <c r="E130" s="5"/>
      <c r="F130" s="5"/>
      <c r="G130" s="5"/>
      <c r="H130" s="5"/>
      <c r="I130" s="5"/>
      <c r="J130" s="5"/>
      <c r="K130" s="5"/>
      <c r="L130" s="5"/>
    </row>
    <row r="131" spans="1:12" ht="14.25" customHeight="1" x14ac:dyDescent="0.2">
      <c r="A131" s="16">
        <v>44123</v>
      </c>
      <c r="B131" s="17">
        <v>1911</v>
      </c>
      <c r="C131" s="5"/>
      <c r="D131" s="5"/>
      <c r="E131" s="5"/>
      <c r="F131" s="5"/>
      <c r="G131" s="5"/>
      <c r="H131" s="5"/>
      <c r="I131" s="5"/>
      <c r="J131" s="5"/>
      <c r="K131" s="5"/>
      <c r="L131" s="5"/>
    </row>
    <row r="132" spans="1:12" ht="14.25" customHeight="1" x14ac:dyDescent="0.2">
      <c r="A132" s="16">
        <v>44124</v>
      </c>
      <c r="B132" s="17">
        <v>1833</v>
      </c>
      <c r="C132" s="5"/>
      <c r="D132" s="5"/>
      <c r="E132" s="5"/>
      <c r="F132" s="5"/>
      <c r="G132" s="5"/>
      <c r="H132" s="5"/>
      <c r="I132" s="5"/>
      <c r="J132" s="5"/>
      <c r="K132" s="5"/>
      <c r="L132" s="5"/>
    </row>
    <row r="133" spans="1:12" ht="14.25" customHeight="1" x14ac:dyDescent="0.2">
      <c r="A133" s="16">
        <v>44125</v>
      </c>
      <c r="B133" s="17">
        <v>1863</v>
      </c>
      <c r="C133" s="5"/>
      <c r="D133" s="5"/>
      <c r="E133" s="5"/>
      <c r="F133" s="5"/>
      <c r="G133" s="5"/>
      <c r="H133" s="5"/>
      <c r="I133" s="5"/>
      <c r="J133" s="5"/>
      <c r="K133" s="5"/>
      <c r="L133" s="5"/>
    </row>
    <row r="134" spans="1:12" ht="14.25" customHeight="1" x14ac:dyDescent="0.2">
      <c r="A134" s="16">
        <v>44126</v>
      </c>
      <c r="B134" s="17">
        <v>2123</v>
      </c>
      <c r="C134" s="5"/>
      <c r="D134" s="5"/>
      <c r="E134" s="5"/>
      <c r="F134" s="5"/>
      <c r="G134" s="5"/>
      <c r="H134" s="5"/>
      <c r="I134" s="5"/>
      <c r="J134" s="5"/>
      <c r="K134" s="5"/>
      <c r="L134" s="5"/>
    </row>
    <row r="135" spans="1:12" ht="14.25" customHeight="1" x14ac:dyDescent="0.2">
      <c r="A135" s="16">
        <v>44127</v>
      </c>
      <c r="B135" s="17">
        <v>1514</v>
      </c>
      <c r="C135" s="5"/>
      <c r="D135" s="5"/>
      <c r="E135" s="5"/>
      <c r="F135" s="5"/>
      <c r="G135" s="5"/>
      <c r="H135" s="5"/>
      <c r="I135" s="5"/>
      <c r="J135" s="5"/>
      <c r="K135" s="5"/>
      <c r="L135" s="5"/>
    </row>
    <row r="136" spans="1:12" ht="14.25" customHeight="1" x14ac:dyDescent="0.2">
      <c r="A136" s="16">
        <v>44128</v>
      </c>
      <c r="B136" s="5">
        <v>533</v>
      </c>
      <c r="C136" s="5"/>
      <c r="D136" s="5"/>
      <c r="E136" s="5"/>
      <c r="F136" s="5"/>
      <c r="G136" s="5"/>
      <c r="H136" s="5"/>
      <c r="I136" s="5"/>
      <c r="J136" s="5"/>
      <c r="K136" s="5"/>
      <c r="L136" s="5"/>
    </row>
    <row r="137" spans="1:12" ht="14.25" customHeight="1" x14ac:dyDescent="0.2">
      <c r="A137" s="16">
        <v>44129</v>
      </c>
      <c r="B137" s="5">
        <v>532</v>
      </c>
      <c r="C137" s="5"/>
      <c r="D137" s="5"/>
      <c r="E137" s="5"/>
      <c r="F137" s="5"/>
      <c r="G137" s="5"/>
      <c r="H137" s="5"/>
      <c r="I137" s="5"/>
      <c r="J137" s="5"/>
      <c r="K137" s="5"/>
      <c r="L137" s="5"/>
    </row>
    <row r="138" spans="1:12" ht="14.25" customHeight="1" x14ac:dyDescent="0.2">
      <c r="A138" s="16">
        <v>44130</v>
      </c>
      <c r="B138" s="17">
        <v>1615</v>
      </c>
      <c r="C138" s="5"/>
      <c r="D138" s="5"/>
      <c r="E138" s="5"/>
      <c r="F138" s="5"/>
      <c r="G138" s="5"/>
      <c r="H138" s="5"/>
      <c r="I138" s="5"/>
      <c r="J138" s="5"/>
      <c r="K138" s="5"/>
      <c r="L138" s="5"/>
    </row>
    <row r="139" spans="1:12" ht="14.25" customHeight="1" x14ac:dyDescent="0.2">
      <c r="A139" s="16">
        <v>44131</v>
      </c>
      <c r="B139" s="17">
        <v>1988</v>
      </c>
      <c r="C139" s="5"/>
      <c r="D139" s="5"/>
      <c r="E139" s="5"/>
      <c r="F139" s="5"/>
      <c r="G139" s="5"/>
      <c r="H139" s="5"/>
      <c r="I139" s="5"/>
      <c r="J139" s="5"/>
      <c r="K139" s="5"/>
      <c r="L139" s="5"/>
    </row>
    <row r="140" spans="1:12" ht="14.25" customHeight="1" x14ac:dyDescent="0.2">
      <c r="A140" s="16">
        <v>44132</v>
      </c>
      <c r="B140" s="17">
        <v>1630</v>
      </c>
      <c r="C140" s="5"/>
      <c r="D140" s="5"/>
      <c r="E140" s="5"/>
      <c r="F140" s="5"/>
      <c r="G140" s="5"/>
      <c r="H140" s="5"/>
      <c r="I140" s="5"/>
      <c r="J140" s="5"/>
      <c r="K140" s="5"/>
      <c r="L140" s="5"/>
    </row>
    <row r="141" spans="1:12" ht="14.25" customHeight="1" x14ac:dyDescent="0.2">
      <c r="A141" s="16">
        <v>44133</v>
      </c>
      <c r="B141" s="17">
        <v>1593</v>
      </c>
      <c r="C141" s="5"/>
      <c r="D141" s="5"/>
      <c r="E141" s="5"/>
      <c r="F141" s="5"/>
      <c r="G141" s="5"/>
      <c r="H141" s="5"/>
      <c r="I141" s="5"/>
      <c r="J141" s="5"/>
      <c r="K141" s="5"/>
      <c r="L141" s="5"/>
    </row>
    <row r="142" spans="1:12" ht="14.25" customHeight="1" x14ac:dyDescent="0.2">
      <c r="A142" s="16">
        <v>44134</v>
      </c>
      <c r="B142" s="17">
        <v>1266</v>
      </c>
      <c r="C142" s="5"/>
      <c r="D142" s="5"/>
      <c r="E142" s="5"/>
      <c r="F142" s="5"/>
      <c r="G142" s="5"/>
      <c r="H142" s="5"/>
      <c r="I142" s="5"/>
      <c r="J142" s="5"/>
      <c r="K142" s="5"/>
      <c r="L142" s="5"/>
    </row>
    <row r="143" spans="1:12" ht="14.25" customHeight="1" x14ac:dyDescent="0.2">
      <c r="A143" s="16">
        <v>44135</v>
      </c>
      <c r="B143" s="5">
        <v>522</v>
      </c>
      <c r="C143" s="5"/>
      <c r="D143" s="5"/>
      <c r="E143" s="5"/>
      <c r="F143" s="5"/>
      <c r="G143" s="5"/>
      <c r="H143" s="5"/>
      <c r="I143" s="5"/>
      <c r="J143" s="5"/>
      <c r="K143" s="5"/>
      <c r="L143" s="5"/>
    </row>
    <row r="144" spans="1:12" ht="14.25" customHeight="1" x14ac:dyDescent="0.2">
      <c r="A144" s="16">
        <v>44136</v>
      </c>
      <c r="B144" s="17">
        <v>1100</v>
      </c>
      <c r="C144" s="5"/>
      <c r="D144" s="5"/>
      <c r="E144" s="5"/>
      <c r="F144" s="5"/>
      <c r="G144" s="5"/>
      <c r="H144" s="5"/>
      <c r="I144" s="5"/>
      <c r="J144" s="5"/>
      <c r="K144" s="5"/>
      <c r="L144" s="5"/>
    </row>
    <row r="145" spans="1:12" ht="14.25" customHeight="1" x14ac:dyDescent="0.2">
      <c r="A145" s="16">
        <v>44137</v>
      </c>
      <c r="B145" s="17">
        <v>1914</v>
      </c>
      <c r="C145" s="5"/>
      <c r="D145" s="5"/>
      <c r="E145" s="5"/>
      <c r="F145" s="5"/>
      <c r="G145" s="5"/>
      <c r="H145" s="5"/>
      <c r="I145" s="5"/>
      <c r="J145" s="5"/>
      <c r="K145" s="5"/>
      <c r="L145" s="5"/>
    </row>
    <row r="146" spans="1:12" ht="14.25" customHeight="1" x14ac:dyDescent="0.2">
      <c r="A146" s="16">
        <v>44138</v>
      </c>
      <c r="B146" s="17">
        <v>1550</v>
      </c>
      <c r="C146" s="5"/>
      <c r="D146" s="5"/>
      <c r="E146" s="5"/>
      <c r="F146" s="5"/>
      <c r="G146" s="5"/>
      <c r="H146" s="5"/>
      <c r="I146" s="5"/>
      <c r="J146" s="5"/>
      <c r="K146" s="5"/>
      <c r="L146" s="5"/>
    </row>
    <row r="147" spans="1:12" ht="14.25" customHeight="1" x14ac:dyDescent="0.2">
      <c r="A147" s="16">
        <v>44139</v>
      </c>
      <c r="B147" s="17">
        <v>1407</v>
      </c>
      <c r="C147" s="5"/>
      <c r="D147" s="5"/>
      <c r="E147" s="5"/>
      <c r="F147" s="5"/>
      <c r="G147" s="5"/>
      <c r="H147" s="5"/>
      <c r="I147" s="5"/>
      <c r="J147" s="5"/>
      <c r="K147" s="5"/>
      <c r="L147" s="5"/>
    </row>
    <row r="148" spans="1:12" ht="14.25" customHeight="1" x14ac:dyDescent="0.2">
      <c r="A148" s="16">
        <v>44140</v>
      </c>
      <c r="B148" s="17">
        <v>1371</v>
      </c>
      <c r="C148" s="5"/>
      <c r="D148" s="5"/>
      <c r="E148" s="5"/>
      <c r="F148" s="5"/>
      <c r="G148" s="5"/>
      <c r="H148" s="5"/>
      <c r="I148" s="5"/>
      <c r="J148" s="5"/>
      <c r="K148" s="5"/>
      <c r="L148" s="5"/>
    </row>
    <row r="149" spans="1:12" ht="14.25" customHeight="1" x14ac:dyDescent="0.2">
      <c r="A149" s="16">
        <v>44141</v>
      </c>
      <c r="B149" s="17">
        <v>1139</v>
      </c>
      <c r="C149" s="5"/>
      <c r="D149" s="5"/>
      <c r="E149" s="5"/>
      <c r="F149" s="5"/>
      <c r="G149" s="5"/>
      <c r="H149" s="5"/>
      <c r="I149" s="5"/>
      <c r="J149" s="5"/>
      <c r="K149" s="5"/>
      <c r="L149" s="5"/>
    </row>
    <row r="150" spans="1:12" ht="14.25" customHeight="1" x14ac:dyDescent="0.2">
      <c r="A150" s="16">
        <v>44142</v>
      </c>
      <c r="B150" s="5">
        <v>490</v>
      </c>
      <c r="C150" s="5"/>
      <c r="D150" s="5"/>
      <c r="E150" s="5"/>
      <c r="F150" s="5"/>
      <c r="G150" s="5"/>
      <c r="H150" s="5"/>
      <c r="I150" s="5"/>
      <c r="J150" s="5"/>
      <c r="K150" s="5"/>
      <c r="L150" s="5"/>
    </row>
    <row r="151" spans="1:12" ht="14.25" customHeight="1" x14ac:dyDescent="0.2">
      <c r="A151" s="16">
        <v>44143</v>
      </c>
      <c r="B151" s="5">
        <v>535</v>
      </c>
      <c r="C151" s="5"/>
      <c r="D151" s="5"/>
      <c r="E151" s="5"/>
      <c r="F151" s="5"/>
      <c r="G151" s="5"/>
      <c r="H151" s="5"/>
      <c r="I151" s="5"/>
      <c r="J151" s="5"/>
      <c r="K151" s="5"/>
      <c r="L151" s="5"/>
    </row>
    <row r="152" spans="1:12" ht="14.25" customHeight="1" x14ac:dyDescent="0.2">
      <c r="A152" s="16">
        <v>44144</v>
      </c>
      <c r="B152" s="17">
        <v>1487</v>
      </c>
      <c r="C152" s="5"/>
      <c r="D152" s="5"/>
      <c r="E152" s="5"/>
      <c r="F152" s="5"/>
      <c r="G152" s="5"/>
      <c r="H152" s="5"/>
      <c r="I152" s="5"/>
      <c r="J152" s="5"/>
      <c r="K152" s="5"/>
      <c r="L152" s="5"/>
    </row>
    <row r="153" spans="1:12" ht="14.25" customHeight="1" x14ac:dyDescent="0.2">
      <c r="A153" s="16">
        <v>44145</v>
      </c>
      <c r="B153" s="17">
        <v>1387</v>
      </c>
      <c r="C153" s="5"/>
      <c r="D153" s="5"/>
      <c r="E153" s="5"/>
      <c r="F153" s="5"/>
      <c r="G153" s="5"/>
      <c r="H153" s="5"/>
      <c r="I153" s="5"/>
      <c r="J153" s="5"/>
      <c r="K153" s="5"/>
      <c r="L153" s="5"/>
    </row>
    <row r="154" spans="1:12" ht="14.25" customHeight="1" x14ac:dyDescent="0.2">
      <c r="A154" s="16">
        <v>44146</v>
      </c>
      <c r="B154" s="17">
        <v>1015</v>
      </c>
      <c r="C154" s="5"/>
      <c r="D154" s="5"/>
      <c r="E154" s="5"/>
      <c r="F154" s="5"/>
      <c r="G154" s="5"/>
      <c r="H154" s="5"/>
      <c r="I154" s="5"/>
      <c r="J154" s="5"/>
      <c r="K154" s="5"/>
      <c r="L154" s="5"/>
    </row>
    <row r="155" spans="1:12" ht="14.25" customHeight="1" x14ac:dyDescent="0.2">
      <c r="A155" s="16">
        <v>44147</v>
      </c>
      <c r="B155" s="17">
        <v>1343</v>
      </c>
      <c r="C155" s="5"/>
      <c r="D155" s="5"/>
      <c r="E155" s="5"/>
      <c r="F155" s="5"/>
      <c r="G155" s="5"/>
      <c r="H155" s="5"/>
      <c r="I155" s="5"/>
      <c r="J155" s="5"/>
      <c r="K155" s="5"/>
      <c r="L155" s="5"/>
    </row>
    <row r="156" spans="1:12" ht="14.25" customHeight="1" x14ac:dyDescent="0.2">
      <c r="A156" s="16">
        <v>44148</v>
      </c>
      <c r="B156" s="17">
        <v>1118</v>
      </c>
      <c r="C156" s="5"/>
      <c r="D156" s="5"/>
      <c r="E156" s="5"/>
      <c r="F156" s="5"/>
      <c r="G156" s="5"/>
      <c r="H156" s="5"/>
      <c r="I156" s="5"/>
      <c r="J156" s="5"/>
      <c r="K156" s="5"/>
      <c r="L156" s="5"/>
    </row>
    <row r="157" spans="1:12" ht="14.25" customHeight="1" x14ac:dyDescent="0.2">
      <c r="A157" s="16">
        <v>44149</v>
      </c>
      <c r="B157" s="5">
        <v>630</v>
      </c>
      <c r="C157" s="5"/>
      <c r="D157" s="5"/>
      <c r="E157" s="5"/>
      <c r="F157" s="5"/>
      <c r="G157" s="5"/>
      <c r="H157" s="5"/>
      <c r="I157" s="5"/>
      <c r="J157" s="5"/>
      <c r="K157" s="5"/>
      <c r="L157" s="5"/>
    </row>
    <row r="158" spans="1:12" ht="14.25" customHeight="1" x14ac:dyDescent="0.2">
      <c r="A158" s="16">
        <v>44150</v>
      </c>
      <c r="B158" s="5">
        <v>599</v>
      </c>
      <c r="C158" s="5"/>
      <c r="D158" s="5"/>
      <c r="E158" s="5"/>
      <c r="F158" s="5"/>
      <c r="G158" s="5"/>
      <c r="H158" s="5"/>
      <c r="I158" s="5"/>
      <c r="J158" s="5"/>
      <c r="K158" s="5"/>
      <c r="L158" s="5"/>
    </row>
    <row r="159" spans="1:12" ht="14.25" customHeight="1" x14ac:dyDescent="0.2">
      <c r="A159" s="16">
        <v>44151</v>
      </c>
      <c r="B159" s="17">
        <v>1698</v>
      </c>
      <c r="C159" s="5"/>
      <c r="D159" s="5"/>
      <c r="E159" s="5"/>
      <c r="F159" s="5"/>
      <c r="G159" s="5"/>
      <c r="H159" s="5"/>
      <c r="I159" s="5"/>
      <c r="J159" s="5"/>
      <c r="K159" s="5"/>
      <c r="L159" s="5"/>
    </row>
    <row r="160" spans="1:12" ht="14.25" customHeight="1" x14ac:dyDescent="0.2">
      <c r="A160" s="16">
        <v>44152</v>
      </c>
      <c r="B160" s="17">
        <v>1570</v>
      </c>
      <c r="C160" s="5"/>
      <c r="D160" s="5"/>
      <c r="E160" s="5"/>
      <c r="F160" s="5"/>
      <c r="G160" s="5"/>
      <c r="H160" s="5"/>
      <c r="I160" s="5"/>
      <c r="J160" s="5"/>
      <c r="K160" s="5"/>
      <c r="L160" s="5"/>
    </row>
    <row r="161" spans="1:12" ht="14.25" customHeight="1" x14ac:dyDescent="0.2">
      <c r="A161" s="16">
        <v>44153</v>
      </c>
      <c r="B161" s="17">
        <v>1429</v>
      </c>
      <c r="C161" s="5"/>
      <c r="D161" s="5"/>
      <c r="E161" s="5"/>
      <c r="F161" s="5"/>
      <c r="G161" s="5"/>
      <c r="H161" s="5"/>
      <c r="I161" s="5"/>
      <c r="J161" s="5"/>
      <c r="K161" s="5"/>
      <c r="L161" s="5"/>
    </row>
    <row r="162" spans="1:12" ht="14.25" customHeight="1" x14ac:dyDescent="0.2">
      <c r="A162" s="16">
        <v>44154</v>
      </c>
      <c r="B162" s="17">
        <v>1589</v>
      </c>
      <c r="C162" s="5"/>
      <c r="D162" s="5"/>
      <c r="E162" s="5"/>
      <c r="F162" s="5"/>
      <c r="G162" s="5"/>
      <c r="H162" s="5"/>
      <c r="I162" s="5"/>
      <c r="J162" s="5"/>
      <c r="K162" s="5"/>
      <c r="L162" s="5"/>
    </row>
    <row r="163" spans="1:12" ht="14.25" customHeight="1" x14ac:dyDescent="0.2">
      <c r="A163" s="16">
        <v>44155</v>
      </c>
      <c r="B163" s="17">
        <v>1374</v>
      </c>
      <c r="C163" s="5"/>
      <c r="D163" s="5"/>
      <c r="E163" s="5"/>
      <c r="F163" s="5"/>
      <c r="G163" s="5"/>
      <c r="H163" s="5"/>
      <c r="I163" s="5"/>
      <c r="J163" s="5"/>
      <c r="K163" s="5"/>
      <c r="L163" s="5"/>
    </row>
    <row r="164" spans="1:12" ht="14.25" customHeight="1" x14ac:dyDescent="0.2">
      <c r="A164" s="16">
        <v>44156</v>
      </c>
      <c r="B164" s="5">
        <v>649</v>
      </c>
      <c r="C164" s="5"/>
      <c r="D164" s="5"/>
      <c r="E164" s="5"/>
      <c r="F164" s="5"/>
      <c r="G164" s="5"/>
      <c r="H164" s="5"/>
      <c r="I164" s="5"/>
      <c r="J164" s="5"/>
      <c r="K164" s="5"/>
      <c r="L164" s="5"/>
    </row>
    <row r="165" spans="1:12" ht="14.25" customHeight="1" x14ac:dyDescent="0.2">
      <c r="A165" s="16">
        <v>44157</v>
      </c>
      <c r="B165" s="5">
        <v>764</v>
      </c>
      <c r="C165" s="5"/>
      <c r="D165" s="5"/>
      <c r="E165" s="5"/>
      <c r="F165" s="5"/>
      <c r="G165" s="5"/>
      <c r="H165" s="5"/>
      <c r="I165" s="5"/>
      <c r="J165" s="5"/>
      <c r="K165" s="5"/>
      <c r="L165" s="5"/>
    </row>
    <row r="166" spans="1:12" ht="14.25" customHeight="1" x14ac:dyDescent="0.2">
      <c r="A166" s="16">
        <v>44158</v>
      </c>
      <c r="B166" s="17">
        <v>1782</v>
      </c>
      <c r="C166" s="5"/>
      <c r="D166" s="5"/>
      <c r="E166" s="5"/>
      <c r="F166" s="5"/>
      <c r="G166" s="5"/>
      <c r="H166" s="5"/>
      <c r="I166" s="5"/>
      <c r="J166" s="5"/>
      <c r="K166" s="5"/>
      <c r="L166" s="5"/>
    </row>
    <row r="167" spans="1:12" ht="14.25" customHeight="1" x14ac:dyDescent="0.2">
      <c r="A167" s="16">
        <v>44159</v>
      </c>
      <c r="B167" s="17">
        <v>1428</v>
      </c>
      <c r="C167" s="5"/>
      <c r="D167" s="5"/>
      <c r="E167" s="5"/>
      <c r="F167" s="5"/>
      <c r="G167" s="5"/>
      <c r="H167" s="5"/>
      <c r="I167" s="5"/>
      <c r="J167" s="5"/>
      <c r="K167" s="5"/>
      <c r="L167" s="5"/>
    </row>
    <row r="168" spans="1:12" ht="14.25" customHeight="1" x14ac:dyDescent="0.2">
      <c r="A168" s="16">
        <v>44160</v>
      </c>
      <c r="B168" s="5">
        <v>999</v>
      </c>
      <c r="C168" s="5"/>
      <c r="D168" s="5"/>
      <c r="E168" s="5"/>
      <c r="F168" s="5"/>
      <c r="G168" s="5"/>
      <c r="H168" s="5"/>
      <c r="I168" s="5"/>
      <c r="J168" s="5"/>
      <c r="K168" s="5"/>
      <c r="L168" s="5"/>
    </row>
    <row r="169" spans="1:12" ht="14.25" customHeight="1" x14ac:dyDescent="0.2">
      <c r="A169" s="16">
        <v>44161</v>
      </c>
      <c r="B169" s="5">
        <v>520</v>
      </c>
      <c r="C169" s="5"/>
      <c r="D169" s="5"/>
      <c r="E169" s="5"/>
      <c r="F169" s="5"/>
      <c r="G169" s="5"/>
      <c r="H169" s="5"/>
      <c r="I169" s="5"/>
      <c r="J169" s="5"/>
      <c r="K169" s="5"/>
      <c r="L169" s="5"/>
    </row>
    <row r="170" spans="1:12" ht="14.25" customHeight="1" x14ac:dyDescent="0.2">
      <c r="A170" s="16">
        <v>44162</v>
      </c>
      <c r="B170" s="5">
        <v>843</v>
      </c>
      <c r="C170" s="5"/>
      <c r="D170" s="5"/>
      <c r="E170" s="5"/>
      <c r="F170" s="5"/>
      <c r="G170" s="5"/>
      <c r="H170" s="5"/>
      <c r="I170" s="5"/>
      <c r="J170" s="5"/>
      <c r="K170" s="5"/>
      <c r="L170" s="5"/>
    </row>
    <row r="171" spans="1:12" ht="14.25" customHeight="1" x14ac:dyDescent="0.2">
      <c r="A171" s="16">
        <v>44163</v>
      </c>
      <c r="B171" s="5">
        <v>731</v>
      </c>
      <c r="C171" s="5"/>
      <c r="D171" s="5"/>
      <c r="E171" s="5"/>
      <c r="F171" s="5"/>
      <c r="G171" s="5"/>
      <c r="H171" s="5"/>
      <c r="I171" s="5"/>
      <c r="J171" s="5"/>
      <c r="K171" s="5"/>
      <c r="L171" s="5"/>
    </row>
    <row r="172" spans="1:12" ht="14.25" customHeight="1" x14ac:dyDescent="0.2">
      <c r="A172" s="16">
        <v>44164</v>
      </c>
      <c r="B172" s="5">
        <v>659</v>
      </c>
      <c r="C172" s="5"/>
      <c r="D172" s="5"/>
      <c r="E172" s="5"/>
      <c r="F172" s="5"/>
      <c r="G172" s="5"/>
      <c r="H172" s="5"/>
      <c r="I172" s="5"/>
      <c r="J172" s="5"/>
      <c r="K172" s="5"/>
      <c r="L172" s="5"/>
    </row>
    <row r="173" spans="1:12" ht="14.25" customHeight="1" x14ac:dyDescent="0.2">
      <c r="A173" s="16">
        <v>44165</v>
      </c>
      <c r="B173" s="17">
        <v>2287</v>
      </c>
      <c r="C173" s="5"/>
      <c r="D173" s="5"/>
      <c r="E173" s="5"/>
      <c r="F173" s="5"/>
      <c r="G173" s="5"/>
      <c r="H173" s="5"/>
      <c r="I173" s="5"/>
      <c r="J173" s="5"/>
      <c r="K173" s="5"/>
      <c r="L173" s="5"/>
    </row>
    <row r="174" spans="1:12" ht="14.25" customHeight="1" x14ac:dyDescent="0.2">
      <c r="A174" s="16">
        <v>44166</v>
      </c>
      <c r="B174" s="17">
        <v>2233</v>
      </c>
      <c r="C174" s="5"/>
      <c r="D174" s="5"/>
      <c r="E174" s="5"/>
      <c r="F174" s="5"/>
      <c r="G174" s="5"/>
      <c r="H174" s="5"/>
      <c r="I174" s="5"/>
      <c r="J174" s="5"/>
      <c r="K174" s="5"/>
      <c r="L174" s="5"/>
    </row>
    <row r="175" spans="1:12" ht="14.25" customHeight="1" x14ac:dyDescent="0.2">
      <c r="A175" s="16">
        <v>44167</v>
      </c>
      <c r="B175" s="17">
        <v>2012</v>
      </c>
      <c r="C175" s="5"/>
      <c r="D175" s="5"/>
      <c r="E175" s="5"/>
      <c r="F175" s="5"/>
      <c r="G175" s="5"/>
      <c r="H175" s="5"/>
      <c r="I175" s="5"/>
      <c r="J175" s="5"/>
      <c r="K175" s="5"/>
      <c r="L175" s="5"/>
    </row>
    <row r="176" spans="1:12" ht="14.25" customHeight="1" x14ac:dyDescent="0.2">
      <c r="A176" s="16">
        <v>44168</v>
      </c>
      <c r="B176" s="17">
        <v>1984</v>
      </c>
      <c r="C176" s="5"/>
      <c r="D176" s="5"/>
      <c r="E176" s="5"/>
      <c r="F176" s="5"/>
      <c r="G176" s="5"/>
      <c r="H176" s="5"/>
      <c r="I176" s="5"/>
      <c r="J176" s="5"/>
      <c r="K176" s="5"/>
      <c r="L176" s="5"/>
    </row>
    <row r="177" spans="1:12" ht="14.25" customHeight="1" x14ac:dyDescent="0.2">
      <c r="A177" s="16">
        <v>44169</v>
      </c>
      <c r="B177" s="17">
        <v>1902</v>
      </c>
      <c r="C177" s="5"/>
      <c r="D177" s="5"/>
      <c r="E177" s="5"/>
      <c r="F177" s="5"/>
      <c r="G177" s="5"/>
      <c r="H177" s="5"/>
      <c r="I177" s="5"/>
      <c r="J177" s="5"/>
      <c r="K177" s="5"/>
      <c r="L177" s="5"/>
    </row>
    <row r="178" spans="1:12" ht="14.25" customHeight="1" x14ac:dyDescent="0.2">
      <c r="A178" s="16">
        <v>44170</v>
      </c>
      <c r="B178" s="17">
        <v>1014</v>
      </c>
      <c r="C178" s="5"/>
      <c r="D178" s="5"/>
      <c r="E178" s="5"/>
      <c r="F178" s="5"/>
      <c r="G178" s="5"/>
      <c r="H178" s="5"/>
      <c r="I178" s="5"/>
      <c r="J178" s="5"/>
      <c r="K178" s="5"/>
      <c r="L178" s="5"/>
    </row>
    <row r="179" spans="1:12" ht="14.25" customHeight="1" x14ac:dyDescent="0.2">
      <c r="A179" s="16">
        <v>44171</v>
      </c>
      <c r="B179" s="5">
        <v>980</v>
      </c>
      <c r="C179" s="5"/>
      <c r="D179" s="5"/>
      <c r="E179" s="5"/>
      <c r="F179" s="5"/>
      <c r="G179" s="5"/>
      <c r="H179" s="5"/>
      <c r="I179" s="5"/>
      <c r="J179" s="5"/>
      <c r="K179" s="5"/>
      <c r="L179" s="5"/>
    </row>
    <row r="180" spans="1:12" ht="14.25" customHeight="1" x14ac:dyDescent="0.2">
      <c r="A180" s="16">
        <v>44172</v>
      </c>
      <c r="B180" s="17">
        <v>1682</v>
      </c>
      <c r="C180" s="5"/>
      <c r="D180" s="5"/>
      <c r="E180" s="5"/>
      <c r="F180" s="5"/>
      <c r="G180" s="5"/>
      <c r="H180" s="5"/>
      <c r="I180" s="5"/>
      <c r="J180" s="5"/>
      <c r="K180" s="5"/>
      <c r="L180" s="5"/>
    </row>
    <row r="181" spans="1:12" ht="14.25" customHeight="1" x14ac:dyDescent="0.2">
      <c r="A181" s="16">
        <v>44173</v>
      </c>
      <c r="B181" s="17">
        <v>1833</v>
      </c>
      <c r="C181" s="5"/>
      <c r="D181" s="5"/>
      <c r="E181" s="5"/>
      <c r="F181" s="5"/>
      <c r="G181" s="5"/>
      <c r="H181" s="5"/>
      <c r="I181" s="5"/>
      <c r="J181" s="5"/>
      <c r="K181" s="5"/>
      <c r="L181" s="5"/>
    </row>
    <row r="182" spans="1:12" ht="14.25" customHeight="1" x14ac:dyDescent="0.2">
      <c r="A182" s="16">
        <v>44174</v>
      </c>
      <c r="B182" s="17">
        <v>2087</v>
      </c>
      <c r="C182" s="5"/>
      <c r="D182" s="5"/>
      <c r="E182" s="5"/>
      <c r="F182" s="5"/>
      <c r="G182" s="5"/>
      <c r="H182" s="5"/>
      <c r="I182" s="5"/>
      <c r="J182" s="5"/>
      <c r="K182" s="5"/>
      <c r="L182" s="5"/>
    </row>
    <row r="183" spans="1:12" ht="14.25" customHeight="1" x14ac:dyDescent="0.2">
      <c r="A183" s="16">
        <v>44175</v>
      </c>
      <c r="B183" s="17">
        <v>1983</v>
      </c>
      <c r="C183" s="5"/>
      <c r="D183" s="5"/>
      <c r="E183" s="5"/>
      <c r="F183" s="5"/>
      <c r="G183" s="5"/>
      <c r="H183" s="5"/>
      <c r="I183" s="5"/>
      <c r="J183" s="5"/>
      <c r="K183" s="5"/>
      <c r="L183" s="5"/>
    </row>
    <row r="184" spans="1:12" ht="14.25" customHeight="1" x14ac:dyDescent="0.2">
      <c r="A184" s="16">
        <v>44176</v>
      </c>
      <c r="B184" s="17">
        <v>1440</v>
      </c>
      <c r="C184" s="5"/>
      <c r="D184" s="5"/>
      <c r="E184" s="5"/>
      <c r="F184" s="5"/>
      <c r="G184" s="5"/>
      <c r="H184" s="5"/>
      <c r="I184" s="5"/>
      <c r="J184" s="5"/>
      <c r="K184" s="5"/>
      <c r="L184" s="5"/>
    </row>
    <row r="185" spans="1:12" ht="14.25" customHeight="1" x14ac:dyDescent="0.2">
      <c r="A185" s="16">
        <v>44177</v>
      </c>
      <c r="B185" s="5">
        <v>806</v>
      </c>
      <c r="C185" s="5"/>
      <c r="D185" s="5"/>
      <c r="E185" s="5"/>
      <c r="F185" s="5"/>
      <c r="G185" s="5"/>
      <c r="H185" s="5"/>
      <c r="I185" s="5"/>
      <c r="J185" s="5"/>
      <c r="K185" s="5"/>
      <c r="L185" s="5"/>
    </row>
    <row r="186" spans="1:12" ht="14.25" customHeight="1" x14ac:dyDescent="0.2">
      <c r="A186" s="16">
        <v>44178</v>
      </c>
      <c r="B186" s="5">
        <v>895</v>
      </c>
      <c r="C186" s="5"/>
      <c r="D186" s="5"/>
      <c r="E186" s="5"/>
      <c r="F186" s="5"/>
      <c r="G186" s="5"/>
      <c r="H186" s="5"/>
      <c r="I186" s="5"/>
      <c r="J186" s="5"/>
      <c r="K186" s="5"/>
      <c r="L186" s="5"/>
    </row>
    <row r="187" spans="1:12" ht="14.25" customHeight="1" x14ac:dyDescent="0.2">
      <c r="A187" s="16">
        <v>44179</v>
      </c>
      <c r="B187" s="17">
        <v>1852</v>
      </c>
      <c r="C187" s="5"/>
      <c r="D187" s="5"/>
      <c r="E187" s="5"/>
      <c r="F187" s="5"/>
      <c r="G187" s="5"/>
      <c r="H187" s="5"/>
      <c r="I187" s="5"/>
      <c r="J187" s="5"/>
      <c r="K187" s="5"/>
      <c r="L187" s="5"/>
    </row>
    <row r="188" spans="1:12" ht="14.25" customHeight="1" x14ac:dyDescent="0.2">
      <c r="A188" s="16">
        <v>44180</v>
      </c>
      <c r="B188" s="17">
        <v>1445</v>
      </c>
      <c r="C188" s="5"/>
      <c r="D188" s="5"/>
      <c r="E188" s="5"/>
      <c r="F188" s="5"/>
      <c r="G188" s="5"/>
      <c r="H188" s="5"/>
      <c r="I188" s="5"/>
      <c r="J188" s="5"/>
      <c r="K188" s="5"/>
      <c r="L188" s="5"/>
    </row>
    <row r="189" spans="1:12" ht="14.25" customHeight="1" x14ac:dyDescent="0.2">
      <c r="A189" s="16">
        <v>44181</v>
      </c>
      <c r="B189" s="17">
        <v>5631</v>
      </c>
      <c r="C189" s="5"/>
      <c r="D189" s="5"/>
      <c r="E189" s="5"/>
      <c r="F189" s="5"/>
      <c r="G189" s="5"/>
      <c r="H189" s="5"/>
      <c r="I189" s="5"/>
      <c r="J189" s="5"/>
      <c r="K189" s="5"/>
      <c r="L189" s="5"/>
    </row>
    <row r="190" spans="1:12" ht="14.25" customHeight="1" x14ac:dyDescent="0.2">
      <c r="A190" s="16">
        <v>44182</v>
      </c>
      <c r="B190" s="17">
        <v>2481</v>
      </c>
      <c r="C190" s="5"/>
      <c r="D190" s="5"/>
      <c r="E190" s="5"/>
      <c r="F190" s="5"/>
      <c r="G190" s="5"/>
      <c r="H190" s="5"/>
      <c r="I190" s="5"/>
      <c r="J190" s="5"/>
      <c r="K190" s="5"/>
      <c r="L190" s="5"/>
    </row>
    <row r="191" spans="1:12" ht="14.25" customHeight="1" x14ac:dyDescent="0.2">
      <c r="A191" s="16">
        <v>44183</v>
      </c>
      <c r="B191" s="17">
        <v>1694</v>
      </c>
      <c r="C191" s="5"/>
      <c r="D191" s="5"/>
      <c r="E191" s="5"/>
      <c r="F191" s="5"/>
      <c r="G191" s="5"/>
      <c r="H191" s="5"/>
      <c r="I191" s="5"/>
      <c r="J191" s="5"/>
      <c r="K191" s="5"/>
      <c r="L191" s="5"/>
    </row>
    <row r="192" spans="1:12" ht="14.25" customHeight="1" x14ac:dyDescent="0.2">
      <c r="A192" s="16">
        <v>44184</v>
      </c>
      <c r="B192" s="5">
        <v>688</v>
      </c>
      <c r="C192" s="5"/>
      <c r="D192" s="5"/>
      <c r="E192" s="5"/>
      <c r="F192" s="5"/>
      <c r="G192" s="5"/>
      <c r="H192" s="5"/>
      <c r="I192" s="5"/>
      <c r="J192" s="5"/>
      <c r="K192" s="5"/>
      <c r="L192" s="5"/>
    </row>
    <row r="193" spans="1:12" ht="14.25" customHeight="1" x14ac:dyDescent="0.2">
      <c r="A193" s="16">
        <v>44185</v>
      </c>
      <c r="B193" s="5">
        <v>894</v>
      </c>
      <c r="C193" s="5"/>
      <c r="D193" s="5"/>
      <c r="E193" s="5"/>
      <c r="F193" s="5"/>
      <c r="G193" s="5"/>
      <c r="H193" s="5"/>
      <c r="I193" s="5"/>
      <c r="J193" s="5"/>
      <c r="K193" s="5"/>
      <c r="L193" s="5"/>
    </row>
    <row r="194" spans="1:12" ht="14.25" customHeight="1" x14ac:dyDescent="0.2">
      <c r="A194" s="16">
        <v>44186</v>
      </c>
      <c r="B194" s="17">
        <v>1551</v>
      </c>
      <c r="C194" s="5"/>
      <c r="D194" s="5"/>
      <c r="E194" s="5"/>
      <c r="F194" s="5"/>
      <c r="G194" s="5"/>
      <c r="H194" s="5"/>
      <c r="I194" s="5"/>
      <c r="J194" s="5"/>
      <c r="K194" s="5"/>
      <c r="L194" s="5"/>
    </row>
    <row r="195" spans="1:12" ht="14.25" customHeight="1" x14ac:dyDescent="0.2">
      <c r="A195" s="16">
        <v>44187</v>
      </c>
      <c r="B195" s="17">
        <v>1363</v>
      </c>
      <c r="C195" s="5"/>
      <c r="D195" s="5"/>
      <c r="E195" s="5"/>
      <c r="F195" s="5"/>
      <c r="G195" s="5"/>
      <c r="H195" s="5"/>
      <c r="I195" s="5"/>
      <c r="J195" s="5"/>
      <c r="K195" s="5"/>
      <c r="L195" s="5"/>
    </row>
    <row r="196" spans="1:12" ht="14.25" customHeight="1" x14ac:dyDescent="0.2">
      <c r="A196" s="16">
        <v>44188</v>
      </c>
      <c r="B196" s="17">
        <v>1066</v>
      </c>
      <c r="C196" s="5"/>
      <c r="D196" s="5"/>
      <c r="E196" s="5"/>
      <c r="F196" s="5"/>
      <c r="G196" s="5"/>
      <c r="H196" s="5"/>
      <c r="I196" s="5"/>
      <c r="J196" s="5"/>
      <c r="K196" s="5"/>
      <c r="L196" s="5"/>
    </row>
    <row r="197" spans="1:12" ht="14.25" customHeight="1" x14ac:dyDescent="0.2">
      <c r="A197" s="16">
        <v>44189</v>
      </c>
      <c r="B197" s="5">
        <v>775</v>
      </c>
      <c r="C197" s="5"/>
      <c r="D197" s="5"/>
      <c r="E197" s="5"/>
      <c r="F197" s="5"/>
      <c r="G197" s="5"/>
      <c r="H197" s="5"/>
      <c r="I197" s="5"/>
      <c r="J197" s="5"/>
      <c r="K197" s="5"/>
      <c r="L197" s="5"/>
    </row>
    <row r="198" spans="1:12" ht="14.25" customHeight="1" x14ac:dyDescent="0.2">
      <c r="A198" s="16">
        <v>44190</v>
      </c>
      <c r="B198" s="5">
        <v>479</v>
      </c>
      <c r="C198" s="5"/>
      <c r="D198" s="5"/>
      <c r="E198" s="5"/>
      <c r="F198" s="5"/>
      <c r="G198" s="5"/>
      <c r="H198" s="5"/>
      <c r="I198" s="5"/>
      <c r="J198" s="5"/>
      <c r="K198" s="5"/>
      <c r="L198" s="5"/>
    </row>
    <row r="199" spans="1:12" ht="14.25" customHeight="1" x14ac:dyDescent="0.2">
      <c r="A199" s="16">
        <v>44191</v>
      </c>
      <c r="B199" s="5">
        <v>786</v>
      </c>
      <c r="C199" s="5"/>
      <c r="D199" s="5"/>
      <c r="E199" s="5"/>
      <c r="F199" s="5"/>
      <c r="G199" s="5"/>
      <c r="H199" s="5"/>
      <c r="I199" s="5"/>
      <c r="J199" s="5"/>
      <c r="K199" s="5"/>
      <c r="L199" s="5"/>
    </row>
    <row r="200" spans="1:12" ht="14.25" customHeight="1" x14ac:dyDescent="0.2">
      <c r="A200" s="16">
        <v>44192</v>
      </c>
      <c r="B200" s="5">
        <v>994</v>
      </c>
      <c r="C200" s="5"/>
      <c r="D200" s="5"/>
      <c r="E200" s="5"/>
      <c r="F200" s="5"/>
      <c r="G200" s="5"/>
      <c r="H200" s="5"/>
      <c r="I200" s="5"/>
      <c r="J200" s="5"/>
      <c r="K200" s="5"/>
      <c r="L200" s="5"/>
    </row>
    <row r="201" spans="1:12" ht="14.25" customHeight="1" x14ac:dyDescent="0.2">
      <c r="A201" s="16">
        <v>44193</v>
      </c>
      <c r="B201" s="17">
        <v>1577</v>
      </c>
      <c r="C201" s="5"/>
      <c r="D201" s="5"/>
      <c r="E201" s="5"/>
      <c r="F201" s="5"/>
      <c r="G201" s="5"/>
      <c r="H201" s="5"/>
      <c r="I201" s="5"/>
      <c r="J201" s="5"/>
      <c r="K201" s="5"/>
      <c r="L201" s="5"/>
    </row>
    <row r="202" spans="1:12" ht="14.25" customHeight="1" x14ac:dyDescent="0.2">
      <c r="A202" s="16">
        <v>44194</v>
      </c>
      <c r="B202" s="17">
        <v>1826</v>
      </c>
      <c r="C202" s="5"/>
      <c r="D202" s="5"/>
      <c r="E202" s="5"/>
      <c r="F202" s="5"/>
      <c r="G202" s="5"/>
      <c r="H202" s="5"/>
      <c r="I202" s="5"/>
      <c r="J202" s="5"/>
      <c r="K202" s="5"/>
      <c r="L202" s="5"/>
    </row>
    <row r="203" spans="1:12" ht="14.25" customHeight="1" x14ac:dyDescent="0.2">
      <c r="A203" s="16">
        <v>44195</v>
      </c>
      <c r="B203" s="17">
        <v>3531</v>
      </c>
      <c r="C203" s="5"/>
      <c r="D203" s="5"/>
      <c r="E203" s="5"/>
      <c r="F203" s="5"/>
      <c r="G203" s="5"/>
      <c r="H203" s="5"/>
      <c r="I203" s="5"/>
      <c r="J203" s="5"/>
      <c r="K203" s="5"/>
      <c r="L203" s="5"/>
    </row>
    <row r="204" spans="1:12" ht="14.25" customHeight="1" x14ac:dyDescent="0.2">
      <c r="A204" s="16">
        <v>44196</v>
      </c>
      <c r="B204" s="17">
        <v>1305</v>
      </c>
      <c r="C204" s="5"/>
      <c r="D204" s="5"/>
      <c r="E204" s="5"/>
      <c r="F204" s="5"/>
      <c r="G204" s="5"/>
      <c r="H204" s="5"/>
      <c r="I204" s="5"/>
      <c r="J204" s="5"/>
      <c r="K204" s="5"/>
      <c r="L204" s="5"/>
    </row>
    <row r="205" spans="1:12" ht="14.25" customHeight="1" x14ac:dyDescent="0.2">
      <c r="A205" s="16">
        <v>44197</v>
      </c>
      <c r="B205" s="5">
        <v>962</v>
      </c>
      <c r="C205" s="5"/>
      <c r="D205" s="5"/>
      <c r="E205" s="5"/>
      <c r="F205" s="5"/>
      <c r="G205" s="5"/>
      <c r="H205" s="5"/>
      <c r="I205" s="5"/>
      <c r="J205" s="5"/>
      <c r="K205" s="5"/>
      <c r="L205" s="5"/>
    </row>
    <row r="206" spans="1:12" ht="14.25" customHeight="1" x14ac:dyDescent="0.2">
      <c r="A206" s="16">
        <v>44198</v>
      </c>
      <c r="B206" s="17">
        <v>1168</v>
      </c>
      <c r="C206" s="5"/>
      <c r="D206" s="5"/>
      <c r="E206" s="5"/>
      <c r="F206" s="5"/>
      <c r="G206" s="5"/>
      <c r="H206" s="5"/>
      <c r="I206" s="5"/>
      <c r="J206" s="5"/>
      <c r="K206" s="5"/>
      <c r="L206" s="5"/>
    </row>
    <row r="207" spans="1:12" ht="14.25" customHeight="1" x14ac:dyDescent="0.2">
      <c r="A207" s="16">
        <v>44199</v>
      </c>
      <c r="B207" s="17">
        <v>1135</v>
      </c>
      <c r="C207" s="5"/>
      <c r="D207" s="5"/>
      <c r="E207" s="5"/>
      <c r="F207" s="5"/>
      <c r="G207" s="5"/>
      <c r="H207" s="5"/>
      <c r="I207" s="5"/>
      <c r="J207" s="5"/>
      <c r="K207" s="5"/>
      <c r="L207" s="5"/>
    </row>
    <row r="208" spans="1:12" ht="14.25" customHeight="1" x14ac:dyDescent="0.2">
      <c r="A208" s="16">
        <v>44200</v>
      </c>
      <c r="B208" s="17">
        <v>3148</v>
      </c>
      <c r="C208" s="5"/>
      <c r="D208" s="5"/>
      <c r="E208" s="5"/>
      <c r="F208" s="5"/>
      <c r="G208" s="5"/>
      <c r="H208" s="5"/>
      <c r="I208" s="5"/>
      <c r="J208" s="5"/>
      <c r="K208" s="5"/>
      <c r="L208" s="5"/>
    </row>
    <row r="209" spans="1:12" ht="14.25" customHeight="1" x14ac:dyDescent="0.2">
      <c r="A209" s="16">
        <v>44201</v>
      </c>
      <c r="B209" s="17">
        <v>2540</v>
      </c>
      <c r="C209" s="5"/>
      <c r="D209" s="5"/>
      <c r="E209" s="5"/>
      <c r="F209" s="5"/>
      <c r="G209" s="5"/>
      <c r="H209" s="5"/>
      <c r="I209" s="5"/>
      <c r="J209" s="5"/>
      <c r="K209" s="5"/>
      <c r="L209" s="5"/>
    </row>
    <row r="210" spans="1:12" ht="14.25" customHeight="1" x14ac:dyDescent="0.2">
      <c r="A210" s="16">
        <v>44202</v>
      </c>
      <c r="B210" s="17">
        <v>2129</v>
      </c>
      <c r="C210" s="5"/>
      <c r="D210" s="5"/>
      <c r="E210" s="5"/>
      <c r="F210" s="5"/>
      <c r="G210" s="5"/>
      <c r="H210" s="5"/>
      <c r="I210" s="5"/>
      <c r="J210" s="5"/>
      <c r="K210" s="5"/>
      <c r="L210" s="5"/>
    </row>
    <row r="211" spans="1:12" ht="14.25" customHeight="1" x14ac:dyDescent="0.2">
      <c r="A211" s="16">
        <v>44203</v>
      </c>
      <c r="B211" s="17">
        <v>3296</v>
      </c>
      <c r="C211" s="5"/>
      <c r="D211" s="5"/>
      <c r="E211" s="5"/>
      <c r="F211" s="5"/>
      <c r="G211" s="5"/>
      <c r="H211" s="5"/>
      <c r="I211" s="5"/>
      <c r="J211" s="5"/>
      <c r="K211" s="5"/>
      <c r="L211" s="5"/>
    </row>
    <row r="212" spans="1:12" ht="14.25" customHeight="1" x14ac:dyDescent="0.2">
      <c r="A212" s="16">
        <v>44204</v>
      </c>
      <c r="B212" s="17">
        <v>2720</v>
      </c>
      <c r="C212" s="5"/>
      <c r="D212" s="5"/>
      <c r="E212" s="5"/>
      <c r="F212" s="5"/>
      <c r="G212" s="5"/>
      <c r="H212" s="5"/>
      <c r="I212" s="5"/>
      <c r="J212" s="5"/>
      <c r="K212" s="5"/>
      <c r="L212" s="5"/>
    </row>
    <row r="213" spans="1:12" ht="14.25" customHeight="1" x14ac:dyDescent="0.2">
      <c r="A213" s="16">
        <v>44205</v>
      </c>
      <c r="B213" s="17">
        <v>2544</v>
      </c>
      <c r="C213" s="5"/>
      <c r="D213" s="5"/>
      <c r="E213" s="5"/>
      <c r="F213" s="5"/>
      <c r="G213" s="5"/>
      <c r="H213" s="5"/>
      <c r="I213" s="5"/>
      <c r="J213" s="5"/>
      <c r="K213" s="5"/>
      <c r="L213" s="5"/>
    </row>
    <row r="214" spans="1:12" ht="14.25" customHeight="1" x14ac:dyDescent="0.2">
      <c r="A214" s="16">
        <v>44206</v>
      </c>
      <c r="B214" s="17">
        <v>4288</v>
      </c>
      <c r="C214" s="5"/>
      <c r="D214" s="5"/>
      <c r="E214" s="5"/>
      <c r="F214" s="5"/>
      <c r="G214" s="5"/>
      <c r="H214" s="5"/>
      <c r="I214" s="5"/>
      <c r="J214" s="5"/>
      <c r="K214" s="5"/>
      <c r="L214" s="5"/>
    </row>
    <row r="215" spans="1:12" ht="14.25" customHeight="1" x14ac:dyDescent="0.2">
      <c r="A215" s="16">
        <v>44207</v>
      </c>
      <c r="B215" s="17">
        <v>12004</v>
      </c>
      <c r="C215" s="5"/>
      <c r="D215" s="5"/>
      <c r="E215" s="5"/>
      <c r="F215" s="5"/>
      <c r="G215" s="5"/>
      <c r="H215" s="5"/>
      <c r="I215" s="5"/>
      <c r="J215" s="5"/>
      <c r="K215" s="5"/>
      <c r="L215" s="5"/>
    </row>
    <row r="216" spans="1:12" ht="14.25" customHeight="1" x14ac:dyDescent="0.2">
      <c r="A216" s="16">
        <v>44208</v>
      </c>
      <c r="B216" s="17">
        <v>19065</v>
      </c>
      <c r="C216" s="5"/>
      <c r="D216" s="5"/>
      <c r="E216" s="5"/>
      <c r="F216" s="5"/>
      <c r="G216" s="5"/>
      <c r="H216" s="5"/>
      <c r="I216" s="5"/>
      <c r="J216" s="5"/>
      <c r="K216" s="5"/>
      <c r="L216" s="5"/>
    </row>
    <row r="217" spans="1:12" ht="14.25" customHeight="1" x14ac:dyDescent="0.2">
      <c r="A217" s="16">
        <v>44209</v>
      </c>
      <c r="B217" s="17">
        <v>23868</v>
      </c>
      <c r="C217" s="5"/>
      <c r="D217" s="5"/>
      <c r="E217" s="5"/>
      <c r="F217" s="5"/>
      <c r="G217" s="5"/>
      <c r="H217" s="5"/>
      <c r="I217" s="5"/>
      <c r="J217" s="5"/>
      <c r="K217" s="5"/>
      <c r="L217" s="5"/>
    </row>
    <row r="218" spans="1:12" ht="14.25" customHeight="1" x14ac:dyDescent="0.2">
      <c r="A218" s="16">
        <v>44210</v>
      </c>
      <c r="B218" s="17">
        <v>6020</v>
      </c>
      <c r="C218" s="5"/>
      <c r="D218" s="5"/>
      <c r="E218" s="5"/>
      <c r="F218" s="5"/>
      <c r="G218" s="5"/>
      <c r="H218" s="5"/>
      <c r="I218" s="5"/>
      <c r="J218" s="5"/>
      <c r="K218" s="5"/>
      <c r="L218" s="5"/>
    </row>
    <row r="219" spans="1:12" ht="14.25" customHeight="1" x14ac:dyDescent="0.2">
      <c r="A219" s="16">
        <v>44211</v>
      </c>
      <c r="B219" s="17">
        <v>4515</v>
      </c>
      <c r="C219" s="5"/>
      <c r="D219" s="5"/>
      <c r="E219" s="5"/>
      <c r="F219" s="5"/>
      <c r="G219" s="5"/>
      <c r="H219" s="5"/>
      <c r="I219" s="5"/>
      <c r="J219" s="5"/>
      <c r="K219" s="5"/>
      <c r="L219" s="5"/>
    </row>
    <row r="220" spans="1:12" ht="14.25" customHeight="1" x14ac:dyDescent="0.2">
      <c r="A220" s="16">
        <v>44212</v>
      </c>
      <c r="B220" s="17">
        <v>2206</v>
      </c>
      <c r="C220" s="5"/>
      <c r="D220" s="5"/>
      <c r="E220" s="5"/>
      <c r="F220" s="5"/>
      <c r="G220" s="5"/>
      <c r="H220" s="5"/>
      <c r="I220" s="5"/>
      <c r="J220" s="5"/>
      <c r="K220" s="5"/>
      <c r="L220" s="5"/>
    </row>
    <row r="221" spans="1:12" ht="14.25" customHeight="1" x14ac:dyDescent="0.2">
      <c r="A221" s="16">
        <v>44213</v>
      </c>
      <c r="B221" s="17">
        <v>1571</v>
      </c>
      <c r="C221" s="5"/>
      <c r="D221" s="5"/>
      <c r="E221" s="5"/>
      <c r="F221" s="5"/>
      <c r="G221" s="5"/>
      <c r="H221" s="5"/>
      <c r="I221" s="5"/>
      <c r="J221" s="5"/>
      <c r="K221" s="5"/>
      <c r="L221" s="5"/>
    </row>
    <row r="222" spans="1:12" ht="14.25" customHeight="1" x14ac:dyDescent="0.2">
      <c r="A222" s="16">
        <v>44214</v>
      </c>
      <c r="B222" s="17">
        <v>2419</v>
      </c>
      <c r="C222" s="5"/>
      <c r="D222" s="5"/>
      <c r="E222" s="5"/>
      <c r="F222" s="5"/>
      <c r="G222" s="5"/>
      <c r="H222" s="5"/>
      <c r="I222" s="5"/>
      <c r="J222" s="5"/>
      <c r="K222" s="5"/>
      <c r="L222" s="5"/>
    </row>
    <row r="223" spans="1:12" ht="14.25" customHeight="1" x14ac:dyDescent="0.2">
      <c r="A223" s="16">
        <v>44215</v>
      </c>
      <c r="B223" s="17">
        <v>3753</v>
      </c>
      <c r="C223" s="5"/>
      <c r="D223" s="5"/>
      <c r="E223" s="5"/>
      <c r="F223" s="5"/>
      <c r="G223" s="5"/>
      <c r="H223" s="5"/>
      <c r="I223" s="5"/>
      <c r="J223" s="5"/>
      <c r="K223" s="5"/>
      <c r="L223" s="5"/>
    </row>
    <row r="224" spans="1:12" ht="14.25" customHeight="1" x14ac:dyDescent="0.2">
      <c r="A224" s="16">
        <v>44216</v>
      </c>
      <c r="B224" s="17">
        <v>2987</v>
      </c>
      <c r="C224" s="5"/>
      <c r="D224" s="5"/>
      <c r="E224" s="5"/>
      <c r="F224" s="5"/>
      <c r="G224" s="5"/>
      <c r="H224" s="5"/>
      <c r="I224" s="5"/>
      <c r="J224" s="5"/>
      <c r="K224" s="5"/>
      <c r="L224" s="5"/>
    </row>
    <row r="225" spans="1:12" ht="14.25" customHeight="1" x14ac:dyDescent="0.2">
      <c r="A225" s="16">
        <v>44217</v>
      </c>
      <c r="B225" s="17">
        <v>3255</v>
      </c>
      <c r="C225" s="5"/>
      <c r="D225" s="5"/>
      <c r="E225" s="5"/>
      <c r="F225" s="5"/>
      <c r="G225" s="5"/>
      <c r="H225" s="5"/>
      <c r="I225" s="5"/>
      <c r="J225" s="5"/>
      <c r="K225" s="5"/>
      <c r="L225" s="5"/>
    </row>
    <row r="226" spans="1:12" ht="14.25" customHeight="1" x14ac:dyDescent="0.2">
      <c r="A226" s="16">
        <v>44218</v>
      </c>
      <c r="B226" s="17">
        <v>3464</v>
      </c>
      <c r="C226" s="5"/>
      <c r="D226" s="5"/>
      <c r="E226" s="5"/>
      <c r="F226" s="5"/>
      <c r="G226" s="5"/>
      <c r="H226" s="5"/>
      <c r="I226" s="5"/>
      <c r="J226" s="5"/>
      <c r="K226" s="5"/>
      <c r="L226" s="5"/>
    </row>
    <row r="227" spans="1:12" ht="14.25" customHeight="1" x14ac:dyDescent="0.2">
      <c r="A227" s="16">
        <v>44219</v>
      </c>
      <c r="B227" s="17">
        <v>1813</v>
      </c>
      <c r="C227" s="5"/>
      <c r="D227" s="5"/>
      <c r="E227" s="5"/>
      <c r="F227" s="5"/>
      <c r="G227" s="5"/>
      <c r="H227" s="5"/>
      <c r="I227" s="5"/>
      <c r="J227" s="5"/>
      <c r="K227" s="5"/>
      <c r="L227" s="5"/>
    </row>
    <row r="228" spans="1:12" ht="14.25" customHeight="1" x14ac:dyDescent="0.2">
      <c r="A228" s="16">
        <v>44220</v>
      </c>
      <c r="B228" s="17">
        <v>1683</v>
      </c>
      <c r="C228" s="5"/>
      <c r="D228" s="5"/>
      <c r="E228" s="5"/>
      <c r="F228" s="5"/>
      <c r="G228" s="5"/>
      <c r="H228" s="5"/>
      <c r="I228" s="5"/>
      <c r="J228" s="5"/>
      <c r="K228" s="5"/>
      <c r="L228" s="5"/>
    </row>
    <row r="229" spans="1:12" ht="14.25" customHeight="1" x14ac:dyDescent="0.2">
      <c r="A229" s="16">
        <v>44221</v>
      </c>
      <c r="B229" s="17">
        <v>4143</v>
      </c>
      <c r="C229" s="5"/>
      <c r="D229" s="5"/>
      <c r="E229" s="5"/>
      <c r="F229" s="5"/>
      <c r="G229" s="5"/>
      <c r="H229" s="5"/>
      <c r="I229" s="5"/>
      <c r="J229" s="5"/>
      <c r="K229" s="5"/>
      <c r="L229" s="5"/>
    </row>
    <row r="230" spans="1:12" ht="14.25" customHeight="1" x14ac:dyDescent="0.2">
      <c r="A230" s="16">
        <v>44222</v>
      </c>
      <c r="B230" s="17">
        <v>3342</v>
      </c>
      <c r="C230" s="5"/>
      <c r="D230" s="5"/>
      <c r="E230" s="5"/>
      <c r="F230" s="5"/>
      <c r="G230" s="5"/>
      <c r="H230" s="5"/>
      <c r="I230" s="5"/>
      <c r="J230" s="5"/>
      <c r="K230" s="5"/>
      <c r="L230" s="5"/>
    </row>
    <row r="231" spans="1:12" ht="14.25" customHeight="1" x14ac:dyDescent="0.2">
      <c r="A231" s="16">
        <v>44223</v>
      </c>
      <c r="B231" s="17">
        <v>3521</v>
      </c>
      <c r="C231" s="5"/>
      <c r="D231" s="5"/>
      <c r="E231" s="5"/>
      <c r="F231" s="5"/>
      <c r="G231" s="5"/>
      <c r="H231" s="5"/>
      <c r="I231" s="5"/>
      <c r="J231" s="5"/>
      <c r="K231" s="5"/>
      <c r="L231" s="5"/>
    </row>
    <row r="232" spans="1:12" ht="14.25" customHeight="1" x14ac:dyDescent="0.2">
      <c r="A232" s="16">
        <v>44224</v>
      </c>
      <c r="B232" s="17">
        <v>3696</v>
      </c>
      <c r="C232" s="5"/>
      <c r="D232" s="5"/>
      <c r="E232" s="5"/>
      <c r="F232" s="5"/>
      <c r="G232" s="5"/>
      <c r="H232" s="5"/>
      <c r="I232" s="5"/>
      <c r="J232" s="5"/>
      <c r="K232" s="5"/>
      <c r="L232" s="5"/>
    </row>
    <row r="233" spans="1:12" ht="14.25" customHeight="1" x14ac:dyDescent="0.2">
      <c r="A233" s="16">
        <v>44225</v>
      </c>
      <c r="B233" s="17">
        <v>3369</v>
      </c>
      <c r="C233" s="5"/>
      <c r="D233" s="5"/>
      <c r="E233" s="5"/>
      <c r="F233" s="5"/>
      <c r="G233" s="5"/>
      <c r="H233" s="5"/>
      <c r="I233" s="5"/>
      <c r="J233" s="5"/>
      <c r="K233" s="5"/>
      <c r="L233" s="5"/>
    </row>
    <row r="234" spans="1:12" ht="14.25" customHeight="1" x14ac:dyDescent="0.2">
      <c r="A234" s="16">
        <v>44226</v>
      </c>
      <c r="B234" s="17">
        <v>1860</v>
      </c>
      <c r="C234" s="5"/>
      <c r="D234" s="5"/>
      <c r="E234" s="5"/>
      <c r="F234" s="5"/>
      <c r="G234" s="5"/>
      <c r="H234" s="5"/>
      <c r="I234" s="5"/>
      <c r="J234" s="5"/>
      <c r="K234" s="5"/>
      <c r="L234" s="5"/>
    </row>
    <row r="235" spans="1:12" ht="14.25" customHeight="1" x14ac:dyDescent="0.2">
      <c r="A235" s="16">
        <v>44227</v>
      </c>
      <c r="B235" s="17">
        <v>2092</v>
      </c>
      <c r="C235" s="5"/>
      <c r="D235" s="5"/>
      <c r="E235" s="5"/>
      <c r="F235" s="5"/>
      <c r="G235" s="5"/>
      <c r="H235" s="5"/>
      <c r="I235" s="5"/>
      <c r="J235" s="5"/>
      <c r="K235" s="5"/>
      <c r="L235" s="5"/>
    </row>
    <row r="236" spans="1:12" ht="14.25" customHeight="1" x14ac:dyDescent="0.2">
      <c r="A236" s="16">
        <v>44228</v>
      </c>
      <c r="B236" s="17">
        <v>12608</v>
      </c>
      <c r="C236" s="5"/>
      <c r="D236" s="5"/>
      <c r="E236" s="5"/>
      <c r="F236" s="5"/>
      <c r="G236" s="5"/>
      <c r="H236" s="5"/>
      <c r="I236" s="5"/>
      <c r="J236" s="5"/>
      <c r="K236" s="5"/>
      <c r="L236" s="5"/>
    </row>
    <row r="237" spans="1:12" ht="14.25" customHeight="1" x14ac:dyDescent="0.2">
      <c r="A237" s="16">
        <v>44229</v>
      </c>
      <c r="B237" s="17">
        <v>19226</v>
      </c>
      <c r="C237" s="5"/>
      <c r="D237" s="5"/>
      <c r="E237" s="5"/>
      <c r="F237" s="5"/>
      <c r="G237" s="5"/>
      <c r="H237" s="5"/>
      <c r="I237" s="5"/>
      <c r="J237" s="5"/>
      <c r="K237" s="5"/>
      <c r="L237" s="5"/>
    </row>
    <row r="238" spans="1:12" ht="14.25" customHeight="1" x14ac:dyDescent="0.2">
      <c r="A238" s="16">
        <v>44230</v>
      </c>
      <c r="B238" s="17">
        <v>13386</v>
      </c>
      <c r="C238" s="5"/>
      <c r="D238" s="5"/>
      <c r="E238" s="5"/>
      <c r="F238" s="5"/>
      <c r="G238" s="5"/>
      <c r="H238" s="5"/>
      <c r="I238" s="5"/>
      <c r="J238" s="5"/>
      <c r="K238" s="5"/>
      <c r="L238" s="5"/>
    </row>
    <row r="239" spans="1:12" ht="14.25" customHeight="1" x14ac:dyDescent="0.2">
      <c r="A239" s="16">
        <v>44231</v>
      </c>
      <c r="B239" s="17">
        <v>11233</v>
      </c>
      <c r="C239" s="5"/>
      <c r="D239" s="5"/>
      <c r="E239" s="5"/>
      <c r="F239" s="5"/>
      <c r="G239" s="5"/>
      <c r="H239" s="5"/>
      <c r="I239" s="5"/>
      <c r="J239" s="5"/>
      <c r="K239" s="5"/>
      <c r="L239" s="5"/>
    </row>
    <row r="240" spans="1:12" ht="14.25" customHeight="1" x14ac:dyDescent="0.2">
      <c r="A240" s="16">
        <v>44232</v>
      </c>
      <c r="B240" s="17">
        <v>8845</v>
      </c>
      <c r="C240" s="5"/>
      <c r="D240" s="5"/>
      <c r="E240" s="5"/>
      <c r="F240" s="5"/>
      <c r="G240" s="5"/>
      <c r="H240" s="5"/>
      <c r="I240" s="5"/>
      <c r="J240" s="5"/>
      <c r="K240" s="5"/>
      <c r="L240" s="5"/>
    </row>
    <row r="241" spans="1:12" ht="14.25" customHeight="1" x14ac:dyDescent="0.2">
      <c r="A241" s="16">
        <v>44233</v>
      </c>
      <c r="B241" s="17">
        <v>5719</v>
      </c>
      <c r="C241" s="5"/>
      <c r="D241" s="5"/>
      <c r="E241" s="5"/>
      <c r="F241" s="5"/>
      <c r="G241" s="5"/>
      <c r="H241" s="5"/>
      <c r="I241" s="5"/>
      <c r="J241" s="5"/>
      <c r="K241" s="5"/>
      <c r="L241" s="5"/>
    </row>
    <row r="242" spans="1:12" ht="14.25" customHeight="1" x14ac:dyDescent="0.2">
      <c r="A242" s="16">
        <v>44234</v>
      </c>
      <c r="B242" s="17">
        <v>5820</v>
      </c>
      <c r="C242" s="5"/>
      <c r="D242" s="5"/>
      <c r="E242" s="5"/>
      <c r="F242" s="5"/>
      <c r="G242" s="5"/>
      <c r="H242" s="5"/>
      <c r="I242" s="5"/>
      <c r="J242" s="5"/>
      <c r="K242" s="5"/>
      <c r="L242" s="5"/>
    </row>
    <row r="243" spans="1:12" ht="14.25" customHeight="1" x14ac:dyDescent="0.2">
      <c r="A243" s="16">
        <v>44235</v>
      </c>
      <c r="B243" s="17">
        <v>13845</v>
      </c>
      <c r="C243" s="5"/>
      <c r="D243" s="5"/>
      <c r="E243" s="5"/>
      <c r="F243" s="5"/>
      <c r="G243" s="5"/>
      <c r="H243" s="5"/>
      <c r="I243" s="5"/>
      <c r="J243" s="5"/>
      <c r="K243" s="5"/>
      <c r="L243" s="5"/>
    </row>
    <row r="244" spans="1:12" ht="14.25" customHeight="1" x14ac:dyDescent="0.2">
      <c r="A244" s="16">
        <v>44236</v>
      </c>
      <c r="B244" s="17">
        <v>6141</v>
      </c>
      <c r="C244" s="5"/>
      <c r="D244" s="5"/>
      <c r="E244" s="5"/>
      <c r="F244" s="5"/>
      <c r="G244" s="5"/>
      <c r="H244" s="5"/>
      <c r="I244" s="5"/>
      <c r="J244" s="5"/>
      <c r="K244" s="5"/>
      <c r="L244" s="5"/>
    </row>
    <row r="245" spans="1:12" ht="14.25" customHeight="1" x14ac:dyDescent="0.2">
      <c r="A245" s="16">
        <v>44237</v>
      </c>
      <c r="B245" s="17">
        <v>5453</v>
      </c>
      <c r="C245" s="5"/>
      <c r="D245" s="5"/>
      <c r="E245" s="5"/>
      <c r="F245" s="5"/>
      <c r="G245" s="5"/>
      <c r="H245" s="5"/>
      <c r="I245" s="5"/>
      <c r="J245" s="5"/>
      <c r="K245" s="5"/>
      <c r="L245" s="5"/>
    </row>
    <row r="246" spans="1:12" ht="14.25" customHeight="1" x14ac:dyDescent="0.2">
      <c r="A246" s="16">
        <v>44238</v>
      </c>
      <c r="B246" s="17">
        <v>5465</v>
      </c>
      <c r="C246" s="5"/>
      <c r="D246" s="5"/>
      <c r="E246" s="5"/>
      <c r="F246" s="5"/>
      <c r="G246" s="5"/>
      <c r="H246" s="5"/>
      <c r="I246" s="5"/>
      <c r="J246" s="5"/>
      <c r="K246" s="5"/>
      <c r="L246" s="5"/>
    </row>
    <row r="247" spans="1:12" ht="14.25" customHeight="1" x14ac:dyDescent="0.2">
      <c r="A247" s="16">
        <v>44239</v>
      </c>
      <c r="B247" s="17">
        <v>4019</v>
      </c>
      <c r="C247" s="5"/>
      <c r="D247" s="5"/>
      <c r="E247" s="5"/>
      <c r="F247" s="5"/>
      <c r="G247" s="5"/>
      <c r="H247" s="5"/>
      <c r="I247" s="5"/>
      <c r="J247" s="5"/>
      <c r="K247" s="5"/>
      <c r="L247" s="5"/>
    </row>
    <row r="248" spans="1:12" ht="14.25" customHeight="1" x14ac:dyDescent="0.2">
      <c r="A248" s="16">
        <v>44240</v>
      </c>
      <c r="B248" s="17">
        <v>2432</v>
      </c>
      <c r="C248" s="5"/>
      <c r="D248" s="5"/>
      <c r="E248" s="5"/>
      <c r="F248" s="5"/>
      <c r="G248" s="5"/>
      <c r="H248" s="5"/>
      <c r="I248" s="5"/>
      <c r="J248" s="5"/>
      <c r="K248" s="5"/>
      <c r="L248" s="5"/>
    </row>
    <row r="249" spans="1:12" ht="14.25" customHeight="1" x14ac:dyDescent="0.2">
      <c r="A249" s="16">
        <v>44241</v>
      </c>
      <c r="B249" s="17">
        <v>2167</v>
      </c>
      <c r="C249" s="5"/>
      <c r="D249" s="5"/>
      <c r="E249" s="5"/>
      <c r="F249" s="5"/>
      <c r="G249" s="5"/>
      <c r="H249" s="5"/>
      <c r="I249" s="5"/>
      <c r="J249" s="5"/>
      <c r="K249" s="5"/>
      <c r="L249" s="5"/>
    </row>
    <row r="250" spans="1:12" ht="14.25" customHeight="1" x14ac:dyDescent="0.2">
      <c r="A250" s="16">
        <v>44242</v>
      </c>
      <c r="B250" s="17">
        <v>3648</v>
      </c>
      <c r="C250" s="5"/>
      <c r="D250" s="5"/>
      <c r="E250" s="5"/>
      <c r="F250" s="5"/>
      <c r="G250" s="5"/>
      <c r="H250" s="5"/>
      <c r="I250" s="5"/>
      <c r="J250" s="5"/>
      <c r="K250" s="5"/>
      <c r="L250" s="5"/>
    </row>
    <row r="251" spans="1:12" ht="14.25" customHeight="1" x14ac:dyDescent="0.2">
      <c r="A251" s="16">
        <v>44243</v>
      </c>
      <c r="B251" s="17">
        <v>5165</v>
      </c>
      <c r="C251" s="5"/>
      <c r="D251" s="5"/>
      <c r="E251" s="5"/>
      <c r="F251" s="5"/>
      <c r="G251" s="5"/>
      <c r="H251" s="5"/>
      <c r="I251" s="5"/>
      <c r="J251" s="5"/>
      <c r="K251" s="5"/>
      <c r="L251" s="5"/>
    </row>
    <row r="252" spans="1:12" ht="14.25" customHeight="1" x14ac:dyDescent="0.2">
      <c r="A252" s="16">
        <v>44244</v>
      </c>
      <c r="B252" s="17">
        <v>8361</v>
      </c>
      <c r="C252" s="5"/>
      <c r="D252" s="5"/>
      <c r="E252" s="5"/>
      <c r="F252" s="5"/>
      <c r="G252" s="5"/>
      <c r="H252" s="5"/>
      <c r="I252" s="5"/>
      <c r="J252" s="5"/>
      <c r="K252" s="5"/>
      <c r="L252" s="5"/>
    </row>
    <row r="253" spans="1:12" ht="14.25" customHeight="1" x14ac:dyDescent="0.2">
      <c r="A253" s="16">
        <v>44245</v>
      </c>
      <c r="B253" s="17">
        <v>10140</v>
      </c>
      <c r="C253" s="5"/>
      <c r="D253" s="5"/>
      <c r="E253" s="5"/>
      <c r="F253" s="5"/>
      <c r="G253" s="5"/>
      <c r="H253" s="5"/>
      <c r="I253" s="5"/>
      <c r="J253" s="5"/>
      <c r="K253" s="5"/>
      <c r="L253" s="5"/>
    </row>
    <row r="254" spans="1:12" ht="14.25" customHeight="1" x14ac:dyDescent="0.2">
      <c r="A254" s="16">
        <v>44246</v>
      </c>
      <c r="B254" s="17">
        <v>12063</v>
      </c>
      <c r="C254" s="5"/>
      <c r="D254" s="5"/>
      <c r="E254" s="5"/>
      <c r="F254" s="5"/>
      <c r="G254" s="5"/>
      <c r="H254" s="5"/>
      <c r="I254" s="5"/>
      <c r="J254" s="5"/>
      <c r="K254" s="5"/>
      <c r="L254" s="5"/>
    </row>
    <row r="255" spans="1:12" ht="14.25" customHeight="1" x14ac:dyDescent="0.2">
      <c r="A255" s="16">
        <v>44247</v>
      </c>
      <c r="B255" s="17">
        <v>4274</v>
      </c>
      <c r="C255" s="5"/>
      <c r="D255" s="5"/>
      <c r="E255" s="5"/>
      <c r="F255" s="5"/>
      <c r="G255" s="5"/>
      <c r="H255" s="5"/>
      <c r="I255" s="5"/>
      <c r="J255" s="5"/>
      <c r="K255" s="5"/>
      <c r="L255" s="5"/>
    </row>
    <row r="256" spans="1:12" ht="14.25" customHeight="1" x14ac:dyDescent="0.2">
      <c r="A256" s="16">
        <v>44248</v>
      </c>
      <c r="B256" s="17">
        <v>3013</v>
      </c>
      <c r="C256" s="5"/>
      <c r="D256" s="5"/>
      <c r="E256" s="5"/>
      <c r="F256" s="5"/>
      <c r="G256" s="5"/>
      <c r="H256" s="5"/>
      <c r="I256" s="5"/>
      <c r="J256" s="5"/>
      <c r="K256" s="5"/>
      <c r="L256" s="5"/>
    </row>
    <row r="257" spans="1:12" ht="14.25" customHeight="1" x14ac:dyDescent="0.2">
      <c r="A257" s="16">
        <v>44249</v>
      </c>
      <c r="B257" s="17">
        <v>8960</v>
      </c>
      <c r="C257" s="5"/>
      <c r="D257" s="5"/>
      <c r="E257" s="5"/>
      <c r="F257" s="5"/>
      <c r="G257" s="5"/>
      <c r="H257" s="5"/>
      <c r="I257" s="5"/>
      <c r="J257" s="5"/>
      <c r="K257" s="5"/>
      <c r="L257" s="5"/>
    </row>
    <row r="258" spans="1:12" ht="14.25" customHeight="1" x14ac:dyDescent="0.2">
      <c r="A258" s="16">
        <v>44250</v>
      </c>
      <c r="B258" s="17">
        <v>8849</v>
      </c>
      <c r="C258" s="5"/>
      <c r="D258" s="5"/>
      <c r="E258" s="5"/>
      <c r="F258" s="5"/>
      <c r="G258" s="5"/>
      <c r="H258" s="5"/>
      <c r="I258" s="5"/>
      <c r="J258" s="5"/>
      <c r="K258" s="5"/>
      <c r="L258" s="5"/>
    </row>
    <row r="259" spans="1:12" ht="14.25" customHeight="1" x14ac:dyDescent="0.2">
      <c r="A259" s="16">
        <v>44251</v>
      </c>
      <c r="B259" s="17">
        <v>8923</v>
      </c>
      <c r="C259" s="5"/>
      <c r="D259" s="5"/>
      <c r="E259" s="5"/>
      <c r="F259" s="5"/>
      <c r="G259" s="5"/>
      <c r="H259" s="5"/>
      <c r="I259" s="5"/>
      <c r="J259" s="5"/>
      <c r="K259" s="5"/>
      <c r="L259" s="5"/>
    </row>
    <row r="260" spans="1:12" ht="14.25" customHeight="1" x14ac:dyDescent="0.2">
      <c r="A260" s="16">
        <v>44252</v>
      </c>
      <c r="B260" s="17">
        <v>6038</v>
      </c>
      <c r="C260" s="5"/>
      <c r="D260" s="5"/>
      <c r="E260" s="5"/>
      <c r="F260" s="5"/>
      <c r="G260" s="5"/>
      <c r="H260" s="5"/>
      <c r="I260" s="5"/>
      <c r="J260" s="5"/>
      <c r="K260" s="5"/>
      <c r="L260" s="5"/>
    </row>
    <row r="261" spans="1:12" ht="14.25" customHeight="1" x14ac:dyDescent="0.2">
      <c r="A261" s="16">
        <v>44253</v>
      </c>
      <c r="B261" s="17">
        <v>4765</v>
      </c>
      <c r="C261" s="5"/>
      <c r="D261" s="5"/>
      <c r="E261" s="5"/>
      <c r="F261" s="5"/>
      <c r="G261" s="5"/>
      <c r="H261" s="5"/>
      <c r="I261" s="5"/>
      <c r="J261" s="5"/>
      <c r="K261" s="5"/>
      <c r="L261" s="5"/>
    </row>
    <row r="262" spans="1:12" ht="14.25" customHeight="1" x14ac:dyDescent="0.2">
      <c r="A262" s="16">
        <v>44254</v>
      </c>
      <c r="B262" s="17">
        <v>2625</v>
      </c>
      <c r="C262" s="5"/>
      <c r="D262" s="5"/>
      <c r="E262" s="5"/>
      <c r="F262" s="5"/>
      <c r="G262" s="5"/>
      <c r="H262" s="5"/>
      <c r="I262" s="5"/>
      <c r="J262" s="5"/>
      <c r="K262" s="5"/>
      <c r="L262" s="5"/>
    </row>
    <row r="263" spans="1:12" ht="14.25" customHeight="1" x14ac:dyDescent="0.2">
      <c r="A263" s="16">
        <v>44255</v>
      </c>
      <c r="B263" s="17">
        <v>2236</v>
      </c>
      <c r="C263" s="5"/>
      <c r="D263" s="5"/>
      <c r="E263" s="5"/>
      <c r="F263" s="5"/>
      <c r="G263" s="5"/>
      <c r="H263" s="5"/>
      <c r="I263" s="5"/>
      <c r="J263" s="5"/>
      <c r="K263" s="5"/>
      <c r="L263" s="5"/>
    </row>
    <row r="264" spans="1:12" ht="14.25" customHeight="1" x14ac:dyDescent="0.2">
      <c r="A264" s="16">
        <v>44256</v>
      </c>
      <c r="B264" s="17">
        <v>5387</v>
      </c>
      <c r="C264" s="5"/>
      <c r="D264" s="5"/>
      <c r="E264" s="5"/>
      <c r="F264" s="5"/>
      <c r="G264" s="5"/>
      <c r="H264" s="5"/>
      <c r="I264" s="5"/>
      <c r="J264" s="5"/>
      <c r="K264" s="5"/>
      <c r="L264" s="5"/>
    </row>
    <row r="265" spans="1:12" ht="14.25" customHeight="1" x14ac:dyDescent="0.2">
      <c r="A265" s="16">
        <v>44257</v>
      </c>
      <c r="B265" s="17">
        <v>5221</v>
      </c>
      <c r="C265" s="5"/>
      <c r="D265" s="5"/>
      <c r="E265" s="5"/>
      <c r="F265" s="5"/>
      <c r="G265" s="5"/>
      <c r="H265" s="5"/>
      <c r="I265" s="5"/>
      <c r="J265" s="5"/>
      <c r="K265" s="5"/>
      <c r="L265" s="5"/>
    </row>
    <row r="266" spans="1:12" ht="14.25" customHeight="1" x14ac:dyDescent="0.2">
      <c r="A266" s="16">
        <v>44258</v>
      </c>
      <c r="B266" s="17">
        <v>5002</v>
      </c>
      <c r="C266" s="5"/>
      <c r="D266" s="5"/>
      <c r="E266" s="5"/>
      <c r="F266" s="5"/>
      <c r="G266" s="5"/>
      <c r="H266" s="5"/>
      <c r="I266" s="5"/>
      <c r="J266" s="5"/>
      <c r="K266" s="5"/>
      <c r="L266" s="5"/>
    </row>
    <row r="267" spans="1:12" ht="14.25" customHeight="1" x14ac:dyDescent="0.2">
      <c r="A267" s="16">
        <v>44259</v>
      </c>
      <c r="B267" s="17">
        <v>4559</v>
      </c>
      <c r="C267" s="5"/>
      <c r="D267" s="5"/>
      <c r="E267" s="5"/>
      <c r="F267" s="5"/>
      <c r="G267" s="5"/>
      <c r="H267" s="5"/>
      <c r="I267" s="5"/>
      <c r="J267" s="5"/>
      <c r="K267" s="5"/>
      <c r="L267" s="5"/>
    </row>
    <row r="268" spans="1:12" ht="14.25" customHeight="1" x14ac:dyDescent="0.2">
      <c r="A268" s="16">
        <v>44260</v>
      </c>
      <c r="B268" s="17">
        <v>3676</v>
      </c>
      <c r="C268" s="5"/>
      <c r="D268" s="5"/>
      <c r="E268" s="5"/>
      <c r="F268" s="5"/>
      <c r="G268" s="5"/>
      <c r="H268" s="5"/>
      <c r="I268" s="5"/>
      <c r="J268" s="5"/>
      <c r="K268" s="5"/>
      <c r="L268" s="5"/>
    </row>
    <row r="269" spans="1:12" ht="14.25" customHeight="1" x14ac:dyDescent="0.2">
      <c r="A269" s="16">
        <v>44261</v>
      </c>
      <c r="B269" s="17">
        <v>2289</v>
      </c>
      <c r="C269" s="5"/>
      <c r="D269" s="5"/>
      <c r="E269" s="5"/>
      <c r="F269" s="5"/>
      <c r="G269" s="5"/>
      <c r="H269" s="5"/>
      <c r="I269" s="5"/>
      <c r="J269" s="5"/>
      <c r="K269" s="5"/>
      <c r="L269" s="5"/>
    </row>
    <row r="270" spans="1:12" ht="14.25" customHeight="1" x14ac:dyDescent="0.2">
      <c r="A270" s="16">
        <v>44262</v>
      </c>
      <c r="B270" s="17">
        <v>2142</v>
      </c>
      <c r="C270" s="5"/>
      <c r="D270" s="5"/>
      <c r="E270" s="5"/>
      <c r="F270" s="5"/>
      <c r="G270" s="5"/>
      <c r="H270" s="5"/>
      <c r="I270" s="5"/>
      <c r="J270" s="5"/>
      <c r="K270" s="5"/>
      <c r="L270" s="5"/>
    </row>
    <row r="271" spans="1:12" ht="14.25" customHeight="1" x14ac:dyDescent="0.2">
      <c r="A271" s="16">
        <v>44263</v>
      </c>
      <c r="B271" s="17">
        <v>4584</v>
      </c>
      <c r="C271" s="5"/>
      <c r="D271" s="5"/>
      <c r="E271" s="5"/>
      <c r="F271" s="5"/>
      <c r="G271" s="5"/>
      <c r="H271" s="5"/>
      <c r="I271" s="5"/>
      <c r="J271" s="5"/>
      <c r="K271" s="5"/>
      <c r="L271" s="5"/>
    </row>
    <row r="272" spans="1:12" ht="14.25" customHeight="1" x14ac:dyDescent="0.2">
      <c r="A272" s="16">
        <v>44264</v>
      </c>
      <c r="B272" s="17">
        <v>4285</v>
      </c>
      <c r="C272" s="5"/>
      <c r="D272" s="5"/>
      <c r="E272" s="5"/>
      <c r="F272" s="5"/>
      <c r="G272" s="5"/>
      <c r="H272" s="5"/>
      <c r="I272" s="5"/>
      <c r="J272" s="5"/>
      <c r="K272" s="5"/>
      <c r="L272" s="5"/>
    </row>
    <row r="273" spans="1:12" ht="14.25" customHeight="1" x14ac:dyDescent="0.2">
      <c r="A273" s="16">
        <v>44265</v>
      </c>
      <c r="B273" s="17">
        <v>4540</v>
      </c>
      <c r="C273" s="5"/>
      <c r="D273" s="5"/>
      <c r="E273" s="5"/>
      <c r="F273" s="5"/>
      <c r="G273" s="5"/>
      <c r="H273" s="5"/>
      <c r="I273" s="5"/>
      <c r="J273" s="5"/>
      <c r="K273" s="5"/>
      <c r="L273" s="5"/>
    </row>
    <row r="274" spans="1:12" ht="14.25" customHeight="1" x14ac:dyDescent="0.2">
      <c r="A274" s="16">
        <v>44266</v>
      </c>
      <c r="B274" s="17">
        <v>4051</v>
      </c>
      <c r="C274" s="5"/>
      <c r="D274" s="5"/>
      <c r="E274" s="5"/>
      <c r="F274" s="5"/>
      <c r="G274" s="5"/>
      <c r="H274" s="5"/>
      <c r="I274" s="5"/>
      <c r="J274" s="5"/>
      <c r="K274" s="5"/>
      <c r="L274" s="5"/>
    </row>
    <row r="275" spans="1:12" ht="14.25" customHeight="1" x14ac:dyDescent="0.2">
      <c r="A275" s="16">
        <v>44267</v>
      </c>
      <c r="B275" s="17">
        <v>3369</v>
      </c>
      <c r="C275" s="5"/>
      <c r="D275" s="5"/>
      <c r="E275" s="5"/>
      <c r="F275" s="5"/>
      <c r="G275" s="5"/>
      <c r="H275" s="5"/>
      <c r="I275" s="5"/>
      <c r="J275" s="5"/>
      <c r="K275" s="5"/>
      <c r="L275" s="5"/>
    </row>
    <row r="276" spans="1:12" ht="14.25" customHeight="1" x14ac:dyDescent="0.2">
      <c r="A276" s="16">
        <v>44268</v>
      </c>
      <c r="B276" s="17">
        <v>2052</v>
      </c>
      <c r="C276" s="5"/>
      <c r="D276" s="5"/>
      <c r="E276" s="5"/>
      <c r="F276" s="5"/>
      <c r="G276" s="5"/>
      <c r="H276" s="5"/>
      <c r="I276" s="5"/>
      <c r="J276" s="5"/>
      <c r="K276" s="5"/>
      <c r="L276" s="5"/>
    </row>
    <row r="277" spans="1:12" ht="14.25" customHeight="1" x14ac:dyDescent="0.2">
      <c r="A277" s="16">
        <v>44269</v>
      </c>
      <c r="B277" s="17">
        <v>2121</v>
      </c>
      <c r="C277" s="5"/>
      <c r="D277" s="5"/>
      <c r="E277" s="5"/>
      <c r="F277" s="5"/>
      <c r="G277" s="5"/>
      <c r="H277" s="5"/>
      <c r="I277" s="5"/>
      <c r="J277" s="5"/>
      <c r="K277" s="5"/>
      <c r="L277" s="5"/>
    </row>
    <row r="278" spans="1:12" ht="14.25" customHeight="1" x14ac:dyDescent="0.2">
      <c r="A278" s="16">
        <v>44270</v>
      </c>
      <c r="B278" s="17">
        <v>5498</v>
      </c>
      <c r="C278" s="5"/>
      <c r="D278" s="5"/>
      <c r="E278" s="5"/>
      <c r="F278" s="5"/>
      <c r="G278" s="5"/>
      <c r="H278" s="5"/>
      <c r="I278" s="5"/>
      <c r="J278" s="5"/>
      <c r="K278" s="5"/>
      <c r="L278" s="5"/>
    </row>
    <row r="279" spans="1:12" ht="14.25" customHeight="1" x14ac:dyDescent="0.2">
      <c r="A279" s="16">
        <v>44271</v>
      </c>
      <c r="B279" s="17">
        <v>5308</v>
      </c>
      <c r="C279" s="5"/>
      <c r="D279" s="5"/>
      <c r="E279" s="5"/>
      <c r="F279" s="5"/>
      <c r="G279" s="5"/>
      <c r="H279" s="5"/>
      <c r="I279" s="5"/>
      <c r="J279" s="5"/>
      <c r="K279" s="5"/>
      <c r="L279" s="5"/>
    </row>
    <row r="280" spans="1:12" ht="14.25" customHeight="1" x14ac:dyDescent="0.2">
      <c r="A280" s="16">
        <v>44272</v>
      </c>
      <c r="B280" s="17">
        <v>4037</v>
      </c>
      <c r="C280" s="5"/>
      <c r="D280" s="5"/>
      <c r="E280" s="5"/>
      <c r="F280" s="5"/>
      <c r="G280" s="5"/>
      <c r="H280" s="5"/>
      <c r="I280" s="5"/>
      <c r="J280" s="5"/>
      <c r="K280" s="5"/>
      <c r="L280" s="5"/>
    </row>
    <row r="281" spans="1:12" ht="14.25" customHeight="1" x14ac:dyDescent="0.2">
      <c r="A281" s="16">
        <v>44273</v>
      </c>
      <c r="B281" s="17">
        <v>3934</v>
      </c>
      <c r="C281" s="5"/>
      <c r="D281" s="5"/>
      <c r="E281" s="5"/>
      <c r="F281" s="5"/>
      <c r="G281" s="5"/>
      <c r="H281" s="5"/>
      <c r="I281" s="5"/>
      <c r="J281" s="5"/>
      <c r="K281" s="5"/>
      <c r="L281" s="5"/>
    </row>
    <row r="282" spans="1:12" ht="14.25" customHeight="1" x14ac:dyDescent="0.2">
      <c r="A282" s="16">
        <v>44274</v>
      </c>
      <c r="B282" s="17">
        <v>2950</v>
      </c>
      <c r="C282" s="5"/>
      <c r="D282" s="5"/>
      <c r="E282" s="5"/>
      <c r="F282" s="5"/>
      <c r="G282" s="5"/>
      <c r="H282" s="5"/>
      <c r="I282" s="5"/>
      <c r="J282" s="5"/>
      <c r="K282" s="5"/>
      <c r="L282" s="5"/>
    </row>
    <row r="283" spans="1:12" ht="14.25" customHeight="1" x14ac:dyDescent="0.2">
      <c r="A283" s="16">
        <v>44275</v>
      </c>
      <c r="B283" s="17">
        <v>1740</v>
      </c>
      <c r="C283" s="5"/>
      <c r="D283" s="5"/>
      <c r="E283" s="5"/>
      <c r="F283" s="5"/>
      <c r="G283" s="5"/>
      <c r="H283" s="5"/>
      <c r="I283" s="5"/>
      <c r="J283" s="5"/>
      <c r="K283" s="5"/>
      <c r="L283" s="5"/>
    </row>
    <row r="284" spans="1:12" ht="14.25" customHeight="1" x14ac:dyDescent="0.2">
      <c r="A284" s="16">
        <v>44276</v>
      </c>
      <c r="B284" s="17">
        <v>1805</v>
      </c>
      <c r="C284" s="5"/>
      <c r="D284" s="5"/>
      <c r="E284" s="5"/>
      <c r="F284" s="5"/>
      <c r="G284" s="5"/>
      <c r="H284" s="5"/>
      <c r="I284" s="5"/>
      <c r="J284" s="5"/>
      <c r="K284" s="5"/>
      <c r="L284" s="5"/>
    </row>
    <row r="285" spans="1:12" ht="14.25" customHeight="1" x14ac:dyDescent="0.2">
      <c r="A285" s="16">
        <v>44277</v>
      </c>
      <c r="B285" s="17">
        <v>4828</v>
      </c>
      <c r="C285" s="5"/>
      <c r="D285" s="5"/>
      <c r="E285" s="5"/>
      <c r="F285" s="5"/>
      <c r="G285" s="5"/>
      <c r="H285" s="5"/>
      <c r="I285" s="5"/>
      <c r="J285" s="5"/>
      <c r="K285" s="5"/>
      <c r="L285" s="5"/>
    </row>
    <row r="286" spans="1:12" ht="14.25" customHeight="1" x14ac:dyDescent="0.2">
      <c r="A286" s="16">
        <v>44278</v>
      </c>
      <c r="B286" s="17">
        <v>3855</v>
      </c>
      <c r="C286" s="5"/>
      <c r="D286" s="5"/>
      <c r="E286" s="5"/>
      <c r="F286" s="5"/>
      <c r="G286" s="5"/>
      <c r="H286" s="5"/>
      <c r="I286" s="5"/>
      <c r="J286" s="5"/>
      <c r="K286" s="5"/>
      <c r="L286" s="5"/>
    </row>
    <row r="287" spans="1:12" ht="14.25" customHeight="1" x14ac:dyDescent="0.2">
      <c r="A287" s="16">
        <v>44279</v>
      </c>
      <c r="B287" s="17">
        <v>4314</v>
      </c>
      <c r="C287" s="5"/>
      <c r="D287" s="5"/>
      <c r="E287" s="5"/>
      <c r="F287" s="5"/>
      <c r="G287" s="5"/>
      <c r="H287" s="5"/>
      <c r="I287" s="5"/>
      <c r="J287" s="5"/>
      <c r="K287" s="5"/>
      <c r="L287" s="5"/>
    </row>
    <row r="288" spans="1:12" ht="14.25" customHeight="1" x14ac:dyDescent="0.2">
      <c r="A288" s="16">
        <v>44280</v>
      </c>
      <c r="B288" s="17">
        <v>6110</v>
      </c>
      <c r="C288" s="5"/>
      <c r="D288" s="5"/>
      <c r="E288" s="5"/>
      <c r="F288" s="5"/>
      <c r="G288" s="5"/>
      <c r="H288" s="5"/>
      <c r="I288" s="5"/>
      <c r="J288" s="5"/>
      <c r="K288" s="5"/>
      <c r="L288" s="5"/>
    </row>
    <row r="289" spans="1:12" ht="14.25" customHeight="1" x14ac:dyDescent="0.2">
      <c r="A289" s="16">
        <v>44281</v>
      </c>
      <c r="B289" s="17">
        <v>3690</v>
      </c>
      <c r="C289" s="5"/>
      <c r="D289" s="5"/>
      <c r="E289" s="5"/>
      <c r="F289" s="5"/>
      <c r="G289" s="5"/>
      <c r="H289" s="5"/>
      <c r="I289" s="5"/>
      <c r="J289" s="5"/>
      <c r="K289" s="5"/>
      <c r="L289" s="5"/>
    </row>
    <row r="290" spans="1:12" ht="14.25" customHeight="1" x14ac:dyDescent="0.2">
      <c r="A290" s="16">
        <v>44282</v>
      </c>
      <c r="B290" s="17">
        <v>2187</v>
      </c>
      <c r="C290" s="5"/>
      <c r="D290" s="5"/>
      <c r="E290" s="5"/>
      <c r="F290" s="5"/>
      <c r="G290" s="5"/>
      <c r="H290" s="5"/>
      <c r="I290" s="5"/>
      <c r="J290" s="5"/>
      <c r="K290" s="5"/>
      <c r="L290" s="5"/>
    </row>
    <row r="291" spans="1:12" ht="14.25" customHeight="1" x14ac:dyDescent="0.2">
      <c r="A291" s="16">
        <v>44283</v>
      </c>
      <c r="B291" s="17">
        <v>2194</v>
      </c>
      <c r="C291" s="5"/>
      <c r="D291" s="5"/>
      <c r="E291" s="5"/>
      <c r="F291" s="5"/>
      <c r="G291" s="5"/>
      <c r="H291" s="5"/>
      <c r="I291" s="5"/>
      <c r="J291" s="5"/>
      <c r="K291" s="5"/>
      <c r="L291" s="5"/>
    </row>
    <row r="292" spans="1:12" ht="14.25" customHeight="1" x14ac:dyDescent="0.2">
      <c r="A292" s="16">
        <v>44284</v>
      </c>
      <c r="B292" s="17">
        <v>5741</v>
      </c>
      <c r="C292" s="5"/>
      <c r="D292" s="5"/>
      <c r="E292" s="5"/>
      <c r="F292" s="5"/>
      <c r="G292" s="5"/>
      <c r="H292" s="5"/>
      <c r="I292" s="5"/>
      <c r="J292" s="5"/>
      <c r="K292" s="5"/>
      <c r="L292" s="5"/>
    </row>
    <row r="293" spans="1:12" ht="14.25" customHeight="1" x14ac:dyDescent="0.2">
      <c r="A293" s="16">
        <v>44285</v>
      </c>
      <c r="B293" s="17">
        <v>7707</v>
      </c>
      <c r="C293" s="5"/>
      <c r="D293" s="5"/>
      <c r="E293" s="5"/>
      <c r="F293" s="5"/>
      <c r="G293" s="5"/>
      <c r="H293" s="5"/>
      <c r="I293" s="5"/>
      <c r="J293" s="5"/>
      <c r="K293" s="5"/>
      <c r="L293" s="5"/>
    </row>
    <row r="294" spans="1:12" ht="14.25" customHeight="1" x14ac:dyDescent="0.2">
      <c r="A294" s="16">
        <v>44286</v>
      </c>
      <c r="B294" s="17">
        <v>5745</v>
      </c>
      <c r="C294" s="5"/>
      <c r="D294" s="5"/>
      <c r="E294" s="5"/>
      <c r="F294" s="5"/>
      <c r="G294" s="5"/>
      <c r="H294" s="5"/>
      <c r="I294" s="5"/>
      <c r="J294" s="5"/>
      <c r="K294" s="5"/>
      <c r="L294" s="5"/>
    </row>
    <row r="295" spans="1:12" ht="14.25" customHeight="1" x14ac:dyDescent="0.2">
      <c r="A295" s="16">
        <v>44287</v>
      </c>
      <c r="B295" s="17">
        <v>3301</v>
      </c>
      <c r="C295" s="5"/>
      <c r="D295" s="5"/>
      <c r="E295" s="5"/>
      <c r="F295" s="5"/>
      <c r="G295" s="5"/>
      <c r="H295" s="5"/>
      <c r="I295" s="5"/>
      <c r="J295" s="5"/>
      <c r="K295" s="5"/>
      <c r="L295" s="5"/>
    </row>
    <row r="296" spans="1:12" ht="14.25" customHeight="1" x14ac:dyDescent="0.2">
      <c r="A296" s="16">
        <v>44288</v>
      </c>
      <c r="B296" s="17">
        <v>2823</v>
      </c>
      <c r="C296" s="5"/>
      <c r="D296" s="5"/>
      <c r="E296" s="5"/>
      <c r="F296" s="5"/>
      <c r="G296" s="5"/>
      <c r="H296" s="5"/>
      <c r="I296" s="5"/>
      <c r="J296" s="5"/>
      <c r="K296" s="5"/>
      <c r="L296" s="5"/>
    </row>
    <row r="297" spans="1:12" ht="14.25" customHeight="1" x14ac:dyDescent="0.2">
      <c r="A297" s="16">
        <v>44289</v>
      </c>
      <c r="B297" s="17">
        <v>1811</v>
      </c>
      <c r="C297" s="5"/>
      <c r="D297" s="5"/>
      <c r="E297" s="5"/>
      <c r="F297" s="5"/>
      <c r="G297" s="5"/>
      <c r="H297" s="5"/>
      <c r="I297" s="5"/>
      <c r="J297" s="5"/>
      <c r="K297" s="5"/>
      <c r="L297" s="5"/>
    </row>
    <row r="298" spans="1:12" ht="14.25" customHeight="1" x14ac:dyDescent="0.2">
      <c r="A298" s="16">
        <v>44290</v>
      </c>
      <c r="B298" s="17">
        <v>2041</v>
      </c>
      <c r="C298" s="5"/>
      <c r="D298" s="5"/>
      <c r="E298" s="5"/>
      <c r="F298" s="5"/>
      <c r="G298" s="5"/>
      <c r="H298" s="5"/>
      <c r="I298" s="5"/>
      <c r="J298" s="5"/>
      <c r="K298" s="5"/>
      <c r="L298" s="5"/>
    </row>
    <row r="299" spans="1:12" ht="14.25" customHeight="1" x14ac:dyDescent="0.2">
      <c r="A299" s="16">
        <v>44291</v>
      </c>
      <c r="B299" s="17">
        <v>4266</v>
      </c>
      <c r="C299" s="5"/>
      <c r="D299" s="5"/>
      <c r="E299" s="5"/>
      <c r="F299" s="5"/>
      <c r="G299" s="5"/>
      <c r="H299" s="5"/>
      <c r="I299" s="5"/>
      <c r="J299" s="5"/>
      <c r="K299" s="5"/>
      <c r="L299" s="5"/>
    </row>
    <row r="300" spans="1:12" ht="14.25" customHeight="1" x14ac:dyDescent="0.2">
      <c r="A300" s="16">
        <v>44292</v>
      </c>
      <c r="B300" s="17">
        <v>4409</v>
      </c>
      <c r="C300" s="5"/>
      <c r="D300" s="5"/>
      <c r="E300" s="5"/>
      <c r="F300" s="5"/>
      <c r="G300" s="5"/>
      <c r="H300" s="5"/>
      <c r="I300" s="5"/>
      <c r="J300" s="5"/>
      <c r="K300" s="5"/>
      <c r="L300" s="5"/>
    </row>
    <row r="301" spans="1:12" ht="14.25" customHeight="1" x14ac:dyDescent="0.2">
      <c r="A301" s="16">
        <v>44293</v>
      </c>
      <c r="B301" s="17">
        <v>4166</v>
      </c>
      <c r="C301" s="5"/>
      <c r="D301" s="5"/>
      <c r="E301" s="5"/>
      <c r="F301" s="5"/>
      <c r="G301" s="5"/>
      <c r="H301" s="5"/>
      <c r="I301" s="5"/>
      <c r="J301" s="5"/>
      <c r="K301" s="5"/>
      <c r="L301" s="5"/>
    </row>
    <row r="302" spans="1:12" ht="14.25" customHeight="1" x14ac:dyDescent="0.2">
      <c r="A302" s="16">
        <v>44294</v>
      </c>
      <c r="B302" s="17">
        <v>3604</v>
      </c>
      <c r="C302" s="5"/>
      <c r="D302" s="5"/>
      <c r="E302" s="5"/>
      <c r="F302" s="5"/>
      <c r="G302" s="5"/>
      <c r="H302" s="5"/>
      <c r="I302" s="5"/>
      <c r="J302" s="5"/>
      <c r="K302" s="5"/>
      <c r="L302" s="5"/>
    </row>
    <row r="303" spans="1:12" ht="14.25" customHeight="1" x14ac:dyDescent="0.2">
      <c r="A303" s="16">
        <v>44295</v>
      </c>
      <c r="B303" s="17">
        <v>3251</v>
      </c>
      <c r="C303" s="5"/>
      <c r="D303" s="5"/>
      <c r="E303" s="5"/>
      <c r="F303" s="5"/>
      <c r="G303" s="5"/>
      <c r="H303" s="5"/>
      <c r="I303" s="5"/>
      <c r="J303" s="5"/>
      <c r="K303" s="5"/>
      <c r="L303" s="5"/>
    </row>
    <row r="304" spans="1:12" ht="14.25" customHeight="1" x14ac:dyDescent="0.2">
      <c r="A304" s="16">
        <v>44296</v>
      </c>
      <c r="B304" s="17">
        <v>1808</v>
      </c>
      <c r="C304" s="5"/>
      <c r="D304" s="5"/>
      <c r="E304" s="5"/>
      <c r="F304" s="5"/>
      <c r="G304" s="5"/>
      <c r="H304" s="5"/>
      <c r="I304" s="5"/>
      <c r="J304" s="5"/>
      <c r="K304" s="5"/>
      <c r="L304" s="5"/>
    </row>
    <row r="305" spans="1:12" ht="14.25" customHeight="1" x14ac:dyDescent="0.2">
      <c r="A305" s="16">
        <v>44297</v>
      </c>
      <c r="B305" s="17">
        <v>1785</v>
      </c>
      <c r="C305" s="5"/>
      <c r="D305" s="5"/>
      <c r="E305" s="5"/>
      <c r="F305" s="5"/>
      <c r="G305" s="5"/>
      <c r="H305" s="5"/>
      <c r="I305" s="5"/>
      <c r="J305" s="5"/>
      <c r="K305" s="5"/>
      <c r="L305" s="5"/>
    </row>
    <row r="306" spans="1:12" ht="14.25" customHeight="1" x14ac:dyDescent="0.2">
      <c r="A306" s="16">
        <v>44298</v>
      </c>
      <c r="B306" s="17">
        <v>4014</v>
      </c>
      <c r="C306" s="5"/>
      <c r="D306" s="5"/>
      <c r="E306" s="5"/>
      <c r="F306" s="5"/>
      <c r="G306" s="5"/>
      <c r="H306" s="5"/>
      <c r="I306" s="5"/>
      <c r="J306" s="5"/>
      <c r="K306" s="5"/>
      <c r="L306" s="5"/>
    </row>
    <row r="307" spans="1:12" ht="14.25" customHeight="1" x14ac:dyDescent="0.2">
      <c r="A307" s="16">
        <v>44299</v>
      </c>
      <c r="B307" s="17">
        <v>4124</v>
      </c>
      <c r="C307" s="5"/>
      <c r="D307" s="5"/>
      <c r="E307" s="5"/>
      <c r="F307" s="5"/>
      <c r="G307" s="5"/>
      <c r="H307" s="5"/>
      <c r="I307" s="5"/>
      <c r="J307" s="5"/>
      <c r="K307" s="5"/>
      <c r="L307" s="5"/>
    </row>
    <row r="308" spans="1:12" ht="14.25" customHeight="1" x14ac:dyDescent="0.2">
      <c r="A308" s="16">
        <v>44300</v>
      </c>
      <c r="B308" s="17">
        <v>7237</v>
      </c>
      <c r="C308" s="5"/>
      <c r="D308" s="5"/>
      <c r="E308" s="5"/>
      <c r="F308" s="5"/>
      <c r="G308" s="5"/>
      <c r="H308" s="5"/>
      <c r="I308" s="5"/>
      <c r="J308" s="5"/>
      <c r="K308" s="5"/>
      <c r="L308" s="5"/>
    </row>
    <row r="309" spans="1:12" ht="14.25" customHeight="1" x14ac:dyDescent="0.2">
      <c r="A309" s="16">
        <v>44301</v>
      </c>
      <c r="B309" s="17">
        <v>3804</v>
      </c>
      <c r="C309" s="5"/>
      <c r="D309" s="5"/>
      <c r="E309" s="5"/>
      <c r="F309" s="5"/>
      <c r="G309" s="5"/>
      <c r="H309" s="5"/>
      <c r="I309" s="5"/>
      <c r="J309" s="5"/>
      <c r="K309" s="5"/>
      <c r="L309" s="5"/>
    </row>
    <row r="310" spans="1:12" ht="14.25" customHeight="1" x14ac:dyDescent="0.2">
      <c r="A310" s="16">
        <v>44302</v>
      </c>
      <c r="B310" s="17">
        <v>3397</v>
      </c>
      <c r="C310" s="5"/>
      <c r="D310" s="5"/>
      <c r="E310" s="5"/>
      <c r="F310" s="5"/>
      <c r="G310" s="5"/>
      <c r="H310" s="5"/>
      <c r="I310" s="5"/>
      <c r="J310" s="5"/>
      <c r="K310" s="5"/>
      <c r="L310" s="5"/>
    </row>
    <row r="311" spans="1:12" ht="14.25" customHeight="1" x14ac:dyDescent="0.2">
      <c r="A311" s="16">
        <v>44303</v>
      </c>
      <c r="B311" s="17">
        <v>1755</v>
      </c>
      <c r="C311" s="5"/>
      <c r="D311" s="5"/>
      <c r="E311" s="5"/>
      <c r="F311" s="5"/>
      <c r="G311" s="5"/>
      <c r="H311" s="5"/>
      <c r="I311" s="5"/>
      <c r="J311" s="5"/>
      <c r="K311" s="5"/>
      <c r="L311" s="5"/>
    </row>
    <row r="312" spans="1:12" ht="14.25" customHeight="1" x14ac:dyDescent="0.2">
      <c r="A312" s="16">
        <v>44304</v>
      </c>
      <c r="B312" s="17">
        <v>1811</v>
      </c>
      <c r="C312" s="5"/>
      <c r="D312" s="5"/>
      <c r="E312" s="5"/>
      <c r="F312" s="5"/>
      <c r="G312" s="5"/>
      <c r="H312" s="5"/>
      <c r="I312" s="5"/>
      <c r="J312" s="5"/>
      <c r="K312" s="5"/>
      <c r="L312" s="5"/>
    </row>
    <row r="313" spans="1:12" ht="14.25" customHeight="1" x14ac:dyDescent="0.2">
      <c r="A313" s="16">
        <v>44305</v>
      </c>
      <c r="B313" s="17">
        <v>3714</v>
      </c>
      <c r="C313" s="5"/>
      <c r="D313" s="5"/>
      <c r="E313" s="5"/>
      <c r="F313" s="5"/>
      <c r="G313" s="5"/>
      <c r="H313" s="5"/>
      <c r="I313" s="5"/>
      <c r="J313" s="5"/>
      <c r="K313" s="5"/>
      <c r="L313" s="5"/>
    </row>
    <row r="314" spans="1:12" ht="14.25" customHeight="1" x14ac:dyDescent="0.2">
      <c r="A314" s="16">
        <v>44306</v>
      </c>
      <c r="B314" s="17">
        <v>11145</v>
      </c>
      <c r="C314" s="5"/>
      <c r="D314" s="5"/>
      <c r="E314" s="5"/>
      <c r="F314" s="5"/>
      <c r="G314" s="5"/>
      <c r="H314" s="5"/>
      <c r="I314" s="5"/>
      <c r="J314" s="5"/>
      <c r="K314" s="5"/>
      <c r="L314" s="5"/>
    </row>
    <row r="315" spans="1:12" ht="14.25" customHeight="1" x14ac:dyDescent="0.2">
      <c r="A315" s="16">
        <v>44307</v>
      </c>
      <c r="B315" s="17">
        <v>7585</v>
      </c>
      <c r="C315" s="5"/>
      <c r="D315" s="5"/>
      <c r="E315" s="5"/>
      <c r="F315" s="5"/>
      <c r="G315" s="5"/>
      <c r="H315" s="5"/>
      <c r="I315" s="5"/>
      <c r="J315" s="5"/>
      <c r="K315" s="5"/>
      <c r="L315" s="5"/>
    </row>
    <row r="316" spans="1:12" ht="14.25" customHeight="1" x14ac:dyDescent="0.2">
      <c r="A316" s="16">
        <v>44308</v>
      </c>
      <c r="B316" s="17">
        <v>4890</v>
      </c>
      <c r="C316" s="5"/>
      <c r="D316" s="5"/>
      <c r="E316" s="5"/>
      <c r="F316" s="5"/>
      <c r="G316" s="5"/>
      <c r="H316" s="5"/>
      <c r="I316" s="5"/>
      <c r="J316" s="5"/>
      <c r="K316" s="5"/>
      <c r="L316" s="5"/>
    </row>
    <row r="317" spans="1:12" ht="14.25" customHeight="1" x14ac:dyDescent="0.2">
      <c r="A317" s="16">
        <v>44309</v>
      </c>
      <c r="B317" s="17">
        <v>3503</v>
      </c>
      <c r="C317" s="5"/>
      <c r="D317" s="5"/>
      <c r="E317" s="5"/>
      <c r="F317" s="5"/>
      <c r="G317" s="5"/>
      <c r="H317" s="5"/>
      <c r="I317" s="5"/>
      <c r="J317" s="5"/>
      <c r="K317" s="5"/>
      <c r="L317" s="5"/>
    </row>
    <row r="318" spans="1:12" ht="14.25" customHeight="1" x14ac:dyDescent="0.2">
      <c r="A318" s="16">
        <v>44310</v>
      </c>
      <c r="B318" s="17">
        <v>2261</v>
      </c>
      <c r="C318" s="5"/>
      <c r="D318" s="5"/>
      <c r="E318" s="5"/>
      <c r="F318" s="5"/>
      <c r="G318" s="5"/>
      <c r="H318" s="5"/>
      <c r="I318" s="5"/>
      <c r="J318" s="5"/>
      <c r="K318" s="5"/>
      <c r="L318" s="5"/>
    </row>
    <row r="319" spans="1:12" ht="14.25" customHeight="1" x14ac:dyDescent="0.2">
      <c r="A319" s="16">
        <v>44311</v>
      </c>
      <c r="B319" s="17">
        <v>2403</v>
      </c>
      <c r="C319" s="5"/>
      <c r="D319" s="5"/>
      <c r="E319" s="5"/>
      <c r="F319" s="5"/>
      <c r="G319" s="5"/>
      <c r="H319" s="5"/>
      <c r="I319" s="5"/>
      <c r="J319" s="5"/>
      <c r="K319" s="5"/>
      <c r="L319" s="5"/>
    </row>
    <row r="320" spans="1:12" ht="14.25" customHeight="1" x14ac:dyDescent="0.2">
      <c r="A320" s="16">
        <v>44312</v>
      </c>
      <c r="B320" s="17">
        <v>5078</v>
      </c>
      <c r="C320" s="5"/>
      <c r="D320" s="5"/>
      <c r="E320" s="5"/>
      <c r="F320" s="5"/>
      <c r="G320" s="5"/>
      <c r="H320" s="5"/>
      <c r="I320" s="5"/>
      <c r="J320" s="5"/>
      <c r="K320" s="5"/>
      <c r="L320" s="5"/>
    </row>
    <row r="321" spans="1:12" ht="14.25" customHeight="1" x14ac:dyDescent="0.2">
      <c r="A321" s="16">
        <v>44313</v>
      </c>
      <c r="B321" s="17">
        <v>5587</v>
      </c>
      <c r="C321" s="5"/>
      <c r="D321" s="5"/>
      <c r="E321" s="5"/>
      <c r="F321" s="5"/>
      <c r="G321" s="5"/>
      <c r="H321" s="5"/>
      <c r="I321" s="5"/>
      <c r="J321" s="5"/>
      <c r="K321" s="5"/>
      <c r="L321" s="5"/>
    </row>
    <row r="322" spans="1:12" ht="14.25" customHeight="1" x14ac:dyDescent="0.2">
      <c r="A322" s="16">
        <v>44314</v>
      </c>
      <c r="B322" s="17">
        <v>9577</v>
      </c>
      <c r="C322" s="5"/>
      <c r="D322" s="5"/>
      <c r="E322" s="5"/>
      <c r="F322" s="5"/>
      <c r="G322" s="5"/>
      <c r="H322" s="5"/>
      <c r="I322" s="5"/>
      <c r="J322" s="5"/>
      <c r="K322" s="5"/>
      <c r="L322" s="5"/>
    </row>
    <row r="323" spans="1:12" ht="14.25" customHeight="1" x14ac:dyDescent="0.2">
      <c r="A323" s="16">
        <v>44315</v>
      </c>
      <c r="B323" s="17">
        <v>7722</v>
      </c>
      <c r="C323" s="5"/>
      <c r="D323" s="5"/>
      <c r="E323" s="5"/>
      <c r="F323" s="5"/>
      <c r="G323" s="5"/>
      <c r="H323" s="5"/>
      <c r="I323" s="5"/>
      <c r="J323" s="5"/>
      <c r="K323" s="5"/>
      <c r="L323" s="5"/>
    </row>
    <row r="324" spans="1:12" ht="14.25" customHeight="1" x14ac:dyDescent="0.2">
      <c r="A324" s="16">
        <v>44316</v>
      </c>
      <c r="B324" s="17">
        <v>6270</v>
      </c>
      <c r="C324" s="5"/>
      <c r="D324" s="5"/>
      <c r="E324" s="5"/>
      <c r="F324" s="5"/>
      <c r="G324" s="5"/>
      <c r="H324" s="5"/>
      <c r="I324" s="5"/>
      <c r="J324" s="5"/>
      <c r="K324" s="5"/>
      <c r="L324" s="5"/>
    </row>
    <row r="325" spans="1:12" ht="14.25" customHeight="1" x14ac:dyDescent="0.2">
      <c r="A325" s="16">
        <v>44317</v>
      </c>
      <c r="B325" s="17">
        <v>3520</v>
      </c>
      <c r="C325" s="5"/>
      <c r="D325" s="5"/>
      <c r="E325" s="5"/>
      <c r="F325" s="5"/>
      <c r="G325" s="5"/>
      <c r="H325" s="5"/>
      <c r="I325" s="5"/>
      <c r="J325" s="5"/>
      <c r="K325" s="5"/>
      <c r="L325" s="5"/>
    </row>
    <row r="326" spans="1:12" ht="14.25" customHeight="1" x14ac:dyDescent="0.2">
      <c r="A326" s="16">
        <v>44318</v>
      </c>
      <c r="B326" s="17">
        <v>3174</v>
      </c>
      <c r="C326" s="5"/>
      <c r="D326" s="5"/>
      <c r="E326" s="5"/>
      <c r="F326" s="5"/>
      <c r="G326" s="5"/>
      <c r="H326" s="5"/>
      <c r="I326" s="5"/>
      <c r="J326" s="5"/>
      <c r="K326" s="5"/>
      <c r="L326" s="5"/>
    </row>
    <row r="327" spans="1:12" ht="14.25" customHeight="1" x14ac:dyDescent="0.2">
      <c r="A327" s="16">
        <v>44319</v>
      </c>
      <c r="B327" s="17">
        <v>7054</v>
      </c>
      <c r="C327" s="5"/>
      <c r="D327" s="5"/>
      <c r="E327" s="5"/>
      <c r="F327" s="5"/>
      <c r="G327" s="5"/>
      <c r="H327" s="5"/>
      <c r="I327" s="5"/>
      <c r="J327" s="5"/>
      <c r="K327" s="5"/>
      <c r="L327" s="5"/>
    </row>
    <row r="328" spans="1:12" ht="14.25" customHeight="1" x14ac:dyDescent="0.2">
      <c r="A328" s="16">
        <v>44320</v>
      </c>
      <c r="B328" s="17">
        <v>7766</v>
      </c>
      <c r="C328" s="5"/>
      <c r="D328" s="5"/>
      <c r="E328" s="5"/>
      <c r="F328" s="5"/>
      <c r="G328" s="5"/>
      <c r="H328" s="5"/>
      <c r="I328" s="5"/>
      <c r="J328" s="5"/>
      <c r="K328" s="5"/>
      <c r="L328" s="5"/>
    </row>
    <row r="329" spans="1:12" ht="14.25" customHeight="1" x14ac:dyDescent="0.2">
      <c r="A329" s="16">
        <v>44321</v>
      </c>
      <c r="B329" s="17">
        <v>4884</v>
      </c>
      <c r="C329" s="5"/>
      <c r="D329" s="5"/>
      <c r="E329" s="5"/>
      <c r="F329" s="5"/>
      <c r="G329" s="5"/>
      <c r="H329" s="5"/>
      <c r="I329" s="5"/>
      <c r="J329" s="5"/>
      <c r="K329" s="5"/>
      <c r="L329" s="5"/>
    </row>
    <row r="330" spans="1:12" ht="14.25" customHeight="1" x14ac:dyDescent="0.2">
      <c r="A330" s="16">
        <v>44322</v>
      </c>
      <c r="B330" s="17">
        <v>4636</v>
      </c>
      <c r="C330" s="5"/>
      <c r="D330" s="5"/>
      <c r="E330" s="5"/>
      <c r="F330" s="5"/>
      <c r="G330" s="5"/>
      <c r="H330" s="5"/>
      <c r="I330" s="5"/>
      <c r="J330" s="5"/>
      <c r="K330" s="5"/>
      <c r="L330" s="5"/>
    </row>
    <row r="331" spans="1:12" ht="14.25" customHeight="1" x14ac:dyDescent="0.2">
      <c r="A331" s="16">
        <v>44323</v>
      </c>
      <c r="B331" s="17">
        <v>3710</v>
      </c>
      <c r="C331" s="5"/>
      <c r="D331" s="5"/>
      <c r="E331" s="5"/>
      <c r="F331" s="5"/>
      <c r="G331" s="5"/>
      <c r="H331" s="5"/>
      <c r="I331" s="5"/>
      <c r="J331" s="5"/>
      <c r="K331" s="5"/>
      <c r="L331" s="5"/>
    </row>
    <row r="332" spans="1:12" ht="14.25" customHeight="1" x14ac:dyDescent="0.2">
      <c r="A332" s="16">
        <v>44324</v>
      </c>
      <c r="B332" s="17">
        <v>2011</v>
      </c>
      <c r="C332" s="5"/>
      <c r="D332" s="5"/>
      <c r="E332" s="5"/>
      <c r="F332" s="5"/>
      <c r="G332" s="5"/>
      <c r="H332" s="5"/>
      <c r="I332" s="5"/>
      <c r="J332" s="5"/>
      <c r="K332" s="5"/>
      <c r="L332" s="5"/>
    </row>
    <row r="333" spans="1:12" ht="14.25" customHeight="1" x14ac:dyDescent="0.2">
      <c r="A333" s="16">
        <v>44325</v>
      </c>
      <c r="B333" s="17">
        <v>1857</v>
      </c>
      <c r="C333" s="5"/>
      <c r="D333" s="5"/>
      <c r="E333" s="5"/>
      <c r="F333" s="5"/>
      <c r="G333" s="5"/>
      <c r="H333" s="5"/>
      <c r="I333" s="5"/>
      <c r="J333" s="5"/>
      <c r="K333" s="5"/>
      <c r="L333" s="5"/>
    </row>
    <row r="334" spans="1:12" ht="14.25" customHeight="1" x14ac:dyDescent="0.2">
      <c r="A334" s="16">
        <v>44326</v>
      </c>
      <c r="B334" s="17">
        <v>4438</v>
      </c>
      <c r="C334" s="5"/>
      <c r="D334" s="5"/>
      <c r="E334" s="5"/>
      <c r="F334" s="5"/>
      <c r="G334" s="5"/>
      <c r="H334" s="5"/>
      <c r="I334" s="5"/>
      <c r="J334" s="5"/>
      <c r="K334" s="5"/>
      <c r="L334" s="5"/>
    </row>
    <row r="335" spans="1:12" ht="14.25" customHeight="1" x14ac:dyDescent="0.2">
      <c r="A335" s="16">
        <v>44327</v>
      </c>
      <c r="B335" s="17">
        <v>4472</v>
      </c>
      <c r="C335" s="5"/>
      <c r="D335" s="5"/>
      <c r="E335" s="5"/>
      <c r="F335" s="5"/>
      <c r="G335" s="5"/>
      <c r="H335" s="5"/>
      <c r="I335" s="5"/>
      <c r="J335" s="5"/>
      <c r="K335" s="5"/>
      <c r="L335" s="5"/>
    </row>
    <row r="336" spans="1:12" ht="14.25" customHeight="1" x14ac:dyDescent="0.2">
      <c r="A336" s="16">
        <v>44328</v>
      </c>
      <c r="B336" s="17">
        <v>3938</v>
      </c>
      <c r="C336" s="5"/>
      <c r="D336" s="5"/>
      <c r="E336" s="5"/>
      <c r="F336" s="5"/>
      <c r="G336" s="5"/>
      <c r="H336" s="5"/>
      <c r="I336" s="5"/>
      <c r="J336" s="5"/>
      <c r="K336" s="5"/>
      <c r="L336" s="5"/>
    </row>
    <row r="337" spans="1:12" ht="14.25" customHeight="1" x14ac:dyDescent="0.2">
      <c r="A337" s="16">
        <v>44329</v>
      </c>
      <c r="B337" s="17">
        <v>5943</v>
      </c>
      <c r="C337" s="5"/>
      <c r="D337" s="5"/>
      <c r="E337" s="5"/>
      <c r="F337" s="5"/>
      <c r="G337" s="5"/>
      <c r="H337" s="5"/>
      <c r="I337" s="5"/>
      <c r="J337" s="5"/>
      <c r="K337" s="5"/>
      <c r="L337" s="5"/>
    </row>
    <row r="338" spans="1:12" ht="14.25" customHeight="1" x14ac:dyDescent="0.2">
      <c r="A338" s="16">
        <v>44330</v>
      </c>
      <c r="B338" s="17">
        <v>6566</v>
      </c>
      <c r="C338" s="5"/>
      <c r="D338" s="5"/>
      <c r="E338" s="5"/>
      <c r="F338" s="5"/>
      <c r="G338" s="5"/>
      <c r="H338" s="5"/>
      <c r="I338" s="5"/>
      <c r="J338" s="5"/>
      <c r="K338" s="5"/>
      <c r="L338" s="5"/>
    </row>
    <row r="339" spans="1:12" ht="14.25" customHeight="1" x14ac:dyDescent="0.2">
      <c r="A339" s="16">
        <v>44331</v>
      </c>
      <c r="B339" s="17">
        <v>3079</v>
      </c>
      <c r="C339" s="5"/>
      <c r="D339" s="5"/>
      <c r="E339" s="5"/>
      <c r="F339" s="5"/>
      <c r="G339" s="5"/>
      <c r="H339" s="5"/>
      <c r="I339" s="5"/>
      <c r="J339" s="5"/>
      <c r="K339" s="5"/>
      <c r="L339" s="5"/>
    </row>
    <row r="340" spans="1:12" ht="14.25" customHeight="1" x14ac:dyDescent="0.2">
      <c r="A340" s="16">
        <v>44332</v>
      </c>
      <c r="B340" s="17">
        <v>2718</v>
      </c>
      <c r="C340" s="5"/>
      <c r="D340" s="5"/>
      <c r="E340" s="5"/>
      <c r="F340" s="5"/>
      <c r="G340" s="5"/>
      <c r="H340" s="5"/>
      <c r="I340" s="5"/>
      <c r="J340" s="5"/>
      <c r="K340" s="5"/>
      <c r="L340" s="5"/>
    </row>
    <row r="341" spans="1:12" ht="14.25" customHeight="1" x14ac:dyDescent="0.2">
      <c r="A341" s="16">
        <v>44333</v>
      </c>
      <c r="B341" s="17">
        <v>4765</v>
      </c>
      <c r="C341" s="5"/>
      <c r="D341" s="5"/>
      <c r="E341" s="5"/>
      <c r="F341" s="5"/>
      <c r="G341" s="5"/>
      <c r="H341" s="5"/>
      <c r="I341" s="5"/>
      <c r="J341" s="5"/>
      <c r="K341" s="5"/>
      <c r="L341" s="5"/>
    </row>
    <row r="342" spans="1:12" ht="14.25" customHeight="1" x14ac:dyDescent="0.2">
      <c r="A342" s="16">
        <v>44334</v>
      </c>
      <c r="B342" s="17">
        <v>4981</v>
      </c>
      <c r="C342" s="5"/>
      <c r="D342" s="5"/>
      <c r="E342" s="5"/>
      <c r="F342" s="5"/>
      <c r="G342" s="5"/>
      <c r="H342" s="5"/>
      <c r="I342" s="5"/>
      <c r="J342" s="5"/>
      <c r="K342" s="5"/>
      <c r="L342" s="5"/>
    </row>
    <row r="343" spans="1:12" ht="14.25" customHeight="1" x14ac:dyDescent="0.2">
      <c r="A343" s="16">
        <v>44335</v>
      </c>
      <c r="B343" s="17">
        <v>4083</v>
      </c>
      <c r="C343" s="5"/>
      <c r="D343" s="5"/>
      <c r="E343" s="5"/>
      <c r="F343" s="5"/>
      <c r="G343" s="5"/>
      <c r="H343" s="5"/>
      <c r="I343" s="5"/>
      <c r="J343" s="5"/>
      <c r="K343" s="5"/>
      <c r="L343" s="5"/>
    </row>
    <row r="344" spans="1:12" ht="14.25" customHeight="1" x14ac:dyDescent="0.2">
      <c r="A344" s="16">
        <v>44336</v>
      </c>
      <c r="B344" s="17">
        <v>4294</v>
      </c>
      <c r="C344" s="5"/>
      <c r="D344" s="5"/>
      <c r="E344" s="5"/>
      <c r="F344" s="5"/>
      <c r="G344" s="5"/>
      <c r="H344" s="5"/>
      <c r="I344" s="5"/>
      <c r="J344" s="5"/>
      <c r="K344" s="5"/>
      <c r="L344" s="5"/>
    </row>
    <row r="345" spans="1:12" ht="14.25" customHeight="1" x14ac:dyDescent="0.2">
      <c r="A345" s="16">
        <v>44337</v>
      </c>
      <c r="B345" s="17">
        <v>2943</v>
      </c>
      <c r="C345" s="5"/>
      <c r="D345" s="5"/>
      <c r="E345" s="5"/>
      <c r="F345" s="5"/>
      <c r="G345" s="5"/>
      <c r="H345" s="5"/>
      <c r="I345" s="5"/>
      <c r="J345" s="5"/>
      <c r="K345" s="5"/>
      <c r="L345" s="5"/>
    </row>
    <row r="346" spans="1:12" ht="14.25" customHeight="1" x14ac:dyDescent="0.2">
      <c r="A346" s="16">
        <v>44338</v>
      </c>
      <c r="B346" s="17">
        <v>1614</v>
      </c>
      <c r="C346" s="5"/>
      <c r="D346" s="5"/>
      <c r="E346" s="5"/>
      <c r="F346" s="5"/>
      <c r="G346" s="5"/>
      <c r="H346" s="5"/>
      <c r="I346" s="5"/>
      <c r="J346" s="5"/>
      <c r="K346" s="5"/>
      <c r="L346" s="5"/>
    </row>
    <row r="347" spans="1:12" ht="14.25" customHeight="1" x14ac:dyDescent="0.2">
      <c r="A347" s="16">
        <v>44339</v>
      </c>
      <c r="B347" s="17">
        <v>1767</v>
      </c>
      <c r="C347" s="5"/>
      <c r="D347" s="5"/>
      <c r="E347" s="5"/>
      <c r="F347" s="5"/>
      <c r="G347" s="5"/>
      <c r="H347" s="5"/>
      <c r="I347" s="5"/>
      <c r="J347" s="5"/>
      <c r="K347" s="5"/>
      <c r="L347" s="5"/>
    </row>
    <row r="348" spans="1:12" ht="14.25" customHeight="1" x14ac:dyDescent="0.2">
      <c r="A348" s="16">
        <v>44340</v>
      </c>
      <c r="B348" s="17">
        <v>3791</v>
      </c>
      <c r="C348" s="5"/>
      <c r="D348" s="5"/>
      <c r="E348" s="5"/>
      <c r="F348" s="5"/>
      <c r="G348" s="5"/>
      <c r="H348" s="5"/>
      <c r="I348" s="5"/>
      <c r="J348" s="5"/>
      <c r="K348" s="5"/>
      <c r="L348" s="5"/>
    </row>
    <row r="349" spans="1:12" ht="14.25" customHeight="1" x14ac:dyDescent="0.2">
      <c r="A349" s="16">
        <v>44341</v>
      </c>
      <c r="B349" s="17">
        <v>3661</v>
      </c>
      <c r="C349" s="5"/>
      <c r="D349" s="5"/>
      <c r="E349" s="5"/>
      <c r="F349" s="5"/>
      <c r="G349" s="5"/>
      <c r="H349" s="5"/>
      <c r="I349" s="5"/>
      <c r="J349" s="5"/>
      <c r="K349" s="5"/>
      <c r="L349" s="5"/>
    </row>
    <row r="350" spans="1:12" ht="14.25" customHeight="1" x14ac:dyDescent="0.2">
      <c r="A350" s="16">
        <v>44342</v>
      </c>
      <c r="B350" s="17">
        <v>3978</v>
      </c>
      <c r="C350" s="5"/>
      <c r="D350" s="5"/>
      <c r="E350" s="5"/>
      <c r="F350" s="5"/>
      <c r="G350" s="5"/>
      <c r="H350" s="5"/>
      <c r="I350" s="5"/>
      <c r="J350" s="5"/>
      <c r="K350" s="5"/>
      <c r="L350" s="5"/>
    </row>
    <row r="351" spans="1:12" ht="14.25" customHeight="1" x14ac:dyDescent="0.2">
      <c r="A351" s="16">
        <v>44343</v>
      </c>
      <c r="B351" s="17">
        <v>3593</v>
      </c>
      <c r="C351" s="5"/>
      <c r="D351" s="5"/>
      <c r="E351" s="5"/>
      <c r="F351" s="5"/>
      <c r="G351" s="5"/>
      <c r="H351" s="5"/>
      <c r="I351" s="5"/>
      <c r="J351" s="5"/>
      <c r="K351" s="5"/>
      <c r="L351" s="5"/>
    </row>
    <row r="352" spans="1:12" ht="14.25" customHeight="1" x14ac:dyDescent="0.2">
      <c r="A352" s="16">
        <v>44344</v>
      </c>
      <c r="B352" s="17">
        <v>2816</v>
      </c>
      <c r="C352" s="5"/>
      <c r="D352" s="5"/>
      <c r="E352" s="5"/>
      <c r="F352" s="5"/>
      <c r="G352" s="5"/>
      <c r="H352" s="5"/>
      <c r="I352" s="5"/>
      <c r="J352" s="5"/>
      <c r="K352" s="5"/>
      <c r="L352" s="5"/>
    </row>
    <row r="353" spans="1:12" ht="14.25" customHeight="1" x14ac:dyDescent="0.2">
      <c r="A353" s="16">
        <v>44345</v>
      </c>
      <c r="B353" s="17">
        <v>1560</v>
      </c>
      <c r="C353" s="5"/>
      <c r="D353" s="5"/>
      <c r="E353" s="5"/>
      <c r="F353" s="5"/>
      <c r="G353" s="5"/>
      <c r="H353" s="5"/>
      <c r="I353" s="5"/>
      <c r="J353" s="5"/>
      <c r="K353" s="5"/>
      <c r="L353" s="5"/>
    </row>
    <row r="354" spans="1:12" ht="14.25" customHeight="1" x14ac:dyDescent="0.2">
      <c r="A354" s="16">
        <v>44346</v>
      </c>
      <c r="B354" s="17">
        <v>1594</v>
      </c>
      <c r="C354" s="5"/>
      <c r="D354" s="5"/>
      <c r="E354" s="5"/>
      <c r="F354" s="5"/>
      <c r="G354" s="5"/>
      <c r="H354" s="5"/>
      <c r="I354" s="5"/>
      <c r="J354" s="5"/>
      <c r="K354" s="5"/>
      <c r="L354" s="5"/>
    </row>
    <row r="355" spans="1:12" ht="14.25" customHeight="1" x14ac:dyDescent="0.2">
      <c r="A355" s="16">
        <v>44347</v>
      </c>
      <c r="B355" s="17">
        <v>1764</v>
      </c>
      <c r="C355" s="5"/>
      <c r="D355" s="5"/>
      <c r="E355" s="5"/>
      <c r="F355" s="5"/>
      <c r="G355" s="5"/>
      <c r="H355" s="5"/>
      <c r="I355" s="5"/>
      <c r="J355" s="5"/>
      <c r="K355" s="5"/>
      <c r="L355" s="5"/>
    </row>
    <row r="356" spans="1:12" ht="14.25" customHeight="1" x14ac:dyDescent="0.2">
      <c r="A356" s="16">
        <v>44348</v>
      </c>
      <c r="B356" s="17">
        <v>3095</v>
      </c>
      <c r="C356" s="5"/>
      <c r="D356" s="5"/>
      <c r="E356" s="5"/>
      <c r="F356" s="5"/>
      <c r="G356" s="5"/>
      <c r="H356" s="5"/>
      <c r="I356" s="5"/>
      <c r="J356" s="5"/>
      <c r="K356" s="5"/>
      <c r="L356" s="5"/>
    </row>
    <row r="357" spans="1:12" ht="14.25" customHeight="1" x14ac:dyDescent="0.2">
      <c r="A357" s="16">
        <v>44349</v>
      </c>
      <c r="B357" s="17">
        <v>3320</v>
      </c>
      <c r="C357" s="5"/>
      <c r="D357" s="5"/>
      <c r="E357" s="5"/>
      <c r="F357" s="5"/>
      <c r="G357" s="5"/>
      <c r="H357" s="5"/>
      <c r="I357" s="5"/>
      <c r="J357" s="5"/>
      <c r="K357" s="5"/>
      <c r="L357" s="5"/>
    </row>
    <row r="358" spans="1:12" ht="14.25" customHeight="1" x14ac:dyDescent="0.2">
      <c r="A358" s="16">
        <v>44350</v>
      </c>
      <c r="B358" s="17">
        <v>3207</v>
      </c>
      <c r="C358" s="5"/>
      <c r="D358" s="5"/>
      <c r="E358" s="5"/>
      <c r="F358" s="5"/>
      <c r="G358" s="5"/>
      <c r="H358" s="5"/>
      <c r="I358" s="5"/>
      <c r="J358" s="5"/>
      <c r="K358" s="5"/>
      <c r="L358" s="5"/>
    </row>
    <row r="359" spans="1:12" ht="14.25" customHeight="1" x14ac:dyDescent="0.2">
      <c r="A359" s="16">
        <v>44351</v>
      </c>
      <c r="B359" s="17">
        <v>2635</v>
      </c>
      <c r="C359" s="5"/>
      <c r="D359" s="5"/>
      <c r="E359" s="5"/>
      <c r="F359" s="5"/>
      <c r="G359" s="5"/>
      <c r="H359" s="5"/>
      <c r="I359" s="5"/>
      <c r="J359" s="5"/>
      <c r="K359" s="5"/>
      <c r="L359" s="5"/>
    </row>
    <row r="360" spans="1:12" ht="14.25" customHeight="1" x14ac:dyDescent="0.2">
      <c r="A360" s="16">
        <v>44352</v>
      </c>
      <c r="B360" s="17">
        <v>1582</v>
      </c>
      <c r="C360" s="5"/>
      <c r="D360" s="5"/>
      <c r="E360" s="5"/>
      <c r="F360" s="5"/>
      <c r="G360" s="5"/>
      <c r="H360" s="5"/>
      <c r="I360" s="5"/>
      <c r="J360" s="5"/>
      <c r="K360" s="5"/>
      <c r="L360" s="5"/>
    </row>
    <row r="361" spans="1:12" ht="14.25" customHeight="1" x14ac:dyDescent="0.2">
      <c r="A361" s="16">
        <v>44353</v>
      </c>
      <c r="B361" s="17">
        <v>2038</v>
      </c>
      <c r="C361" s="5"/>
      <c r="D361" s="5"/>
      <c r="E361" s="5"/>
      <c r="F361" s="5"/>
      <c r="G361" s="5"/>
      <c r="H361" s="5"/>
      <c r="I361" s="5"/>
      <c r="J361" s="5"/>
      <c r="K361" s="5"/>
      <c r="L361" s="5"/>
    </row>
    <row r="362" spans="1:12" ht="14.25" customHeight="1" x14ac:dyDescent="0.2">
      <c r="A362" s="16">
        <v>44354</v>
      </c>
      <c r="B362" s="17">
        <v>2996</v>
      </c>
      <c r="C362" s="5"/>
      <c r="D362" s="5"/>
      <c r="E362" s="5"/>
      <c r="F362" s="5"/>
      <c r="G362" s="5"/>
      <c r="H362" s="5"/>
      <c r="I362" s="5"/>
      <c r="J362" s="5"/>
      <c r="K362" s="5"/>
      <c r="L362" s="5"/>
    </row>
    <row r="363" spans="1:12" ht="14.25" customHeight="1" x14ac:dyDescent="0.2">
      <c r="A363" s="16">
        <v>44355</v>
      </c>
      <c r="B363" s="17">
        <v>2906</v>
      </c>
      <c r="C363" s="5"/>
      <c r="D363" s="5"/>
      <c r="E363" s="5"/>
      <c r="F363" s="5"/>
      <c r="G363" s="5"/>
      <c r="H363" s="5"/>
      <c r="I363" s="5"/>
      <c r="J363" s="5"/>
      <c r="K363" s="5"/>
      <c r="L363" s="5"/>
    </row>
    <row r="364" spans="1:12" ht="14.25" customHeight="1" x14ac:dyDescent="0.2">
      <c r="A364" s="16">
        <v>44356</v>
      </c>
      <c r="B364" s="17">
        <v>2995</v>
      </c>
      <c r="C364" s="5"/>
      <c r="D364" s="5"/>
      <c r="E364" s="5"/>
      <c r="F364" s="5"/>
      <c r="G364" s="5"/>
      <c r="H364" s="5"/>
      <c r="I364" s="5"/>
      <c r="J364" s="5"/>
      <c r="K364" s="5"/>
      <c r="L364" s="5"/>
    </row>
    <row r="365" spans="1:12" ht="14.25" customHeight="1" x14ac:dyDescent="0.2">
      <c r="A365" s="16">
        <v>44357</v>
      </c>
      <c r="B365" s="17">
        <v>2670</v>
      </c>
      <c r="C365" s="5"/>
      <c r="D365" s="5"/>
      <c r="E365" s="5"/>
      <c r="F365" s="5"/>
      <c r="G365" s="5"/>
      <c r="H365" s="5"/>
      <c r="I365" s="5"/>
      <c r="J365" s="5"/>
      <c r="K365" s="5"/>
      <c r="L365" s="5"/>
    </row>
    <row r="366" spans="1:12" ht="14.25" customHeight="1" x14ac:dyDescent="0.2">
      <c r="A366" s="16">
        <v>44358</v>
      </c>
      <c r="B366" s="17">
        <v>2623</v>
      </c>
      <c r="C366" s="5"/>
      <c r="D366" s="5"/>
      <c r="E366" s="5"/>
      <c r="F366" s="5"/>
      <c r="G366" s="5"/>
      <c r="H366" s="5"/>
      <c r="I366" s="5"/>
      <c r="J366" s="5"/>
      <c r="K366" s="5"/>
      <c r="L366" s="5"/>
    </row>
    <row r="367" spans="1:12" ht="14.25" customHeight="1" x14ac:dyDescent="0.2">
      <c r="A367" s="16">
        <v>44359</v>
      </c>
      <c r="B367" s="17">
        <v>1579</v>
      </c>
      <c r="C367" s="5"/>
      <c r="D367" s="5"/>
      <c r="E367" s="5"/>
      <c r="F367" s="5"/>
      <c r="G367" s="5"/>
      <c r="H367" s="5"/>
      <c r="I367" s="5"/>
      <c r="J367" s="5"/>
      <c r="K367" s="5"/>
      <c r="L367" s="5"/>
    </row>
    <row r="368" spans="1:12" ht="14.25" customHeight="1" x14ac:dyDescent="0.2">
      <c r="A368" s="16">
        <v>44360</v>
      </c>
      <c r="B368" s="17">
        <v>1689</v>
      </c>
      <c r="C368" s="5"/>
      <c r="D368" s="5"/>
      <c r="E368" s="5"/>
      <c r="F368" s="5"/>
      <c r="G368" s="5"/>
      <c r="H368" s="5"/>
      <c r="I368" s="5"/>
      <c r="J368" s="5"/>
      <c r="K368" s="5"/>
      <c r="L368" s="5"/>
    </row>
    <row r="369" spans="1:12" ht="14.25" customHeight="1" x14ac:dyDescent="0.2">
      <c r="A369" s="16">
        <v>44361</v>
      </c>
      <c r="B369" s="17">
        <v>3339</v>
      </c>
      <c r="C369" s="5"/>
      <c r="D369" s="5"/>
      <c r="E369" s="5"/>
      <c r="F369" s="5"/>
      <c r="G369" s="5"/>
      <c r="H369" s="5"/>
      <c r="I369" s="5"/>
      <c r="J369" s="5"/>
      <c r="K369" s="5"/>
      <c r="L369" s="5"/>
    </row>
    <row r="370" spans="1:12" ht="14.25" customHeight="1" x14ac:dyDescent="0.2">
      <c r="A370" s="16">
        <v>44362</v>
      </c>
      <c r="B370" s="17">
        <v>3329</v>
      </c>
      <c r="C370" s="5"/>
      <c r="D370" s="5"/>
      <c r="E370" s="5"/>
      <c r="F370" s="5"/>
      <c r="G370" s="5"/>
      <c r="H370" s="5"/>
      <c r="I370" s="5"/>
      <c r="J370" s="5"/>
      <c r="K370" s="5"/>
      <c r="L370" s="5"/>
    </row>
    <row r="371" spans="1:12" ht="14.25" customHeight="1" x14ac:dyDescent="0.2">
      <c r="A371" s="16">
        <v>44363</v>
      </c>
      <c r="B371" s="17">
        <v>3265</v>
      </c>
      <c r="C371" s="5"/>
      <c r="D371" s="5"/>
      <c r="E371" s="5"/>
      <c r="F371" s="5"/>
      <c r="G371" s="5"/>
      <c r="H371" s="5"/>
      <c r="I371" s="5"/>
      <c r="J371" s="5"/>
      <c r="K371" s="5"/>
      <c r="L371" s="5"/>
    </row>
    <row r="372" spans="1:12" ht="14.25" customHeight="1" x14ac:dyDescent="0.2">
      <c r="A372" s="16">
        <v>44364</v>
      </c>
      <c r="B372" s="17">
        <v>3127</v>
      </c>
      <c r="C372" s="5"/>
      <c r="D372" s="5"/>
      <c r="E372" s="5"/>
      <c r="F372" s="5"/>
      <c r="G372" s="5"/>
      <c r="H372" s="5"/>
      <c r="I372" s="5"/>
      <c r="J372" s="5"/>
      <c r="K372" s="5"/>
      <c r="L372" s="5"/>
    </row>
    <row r="373" spans="1:12" ht="14.25" customHeight="1" x14ac:dyDescent="0.2">
      <c r="A373" s="16">
        <v>44365</v>
      </c>
      <c r="B373" s="17">
        <v>2149</v>
      </c>
      <c r="C373" s="5"/>
      <c r="D373" s="5"/>
      <c r="E373" s="5"/>
      <c r="F373" s="5"/>
      <c r="G373" s="5"/>
      <c r="H373" s="5"/>
      <c r="I373" s="5"/>
      <c r="J373" s="5"/>
      <c r="K373" s="5"/>
      <c r="L373" s="5"/>
    </row>
    <row r="374" spans="1:12" ht="14.25" customHeight="1" x14ac:dyDescent="0.2">
      <c r="A374" s="16">
        <v>44366</v>
      </c>
      <c r="B374" s="17">
        <v>1327</v>
      </c>
      <c r="C374" s="5"/>
      <c r="D374" s="5"/>
      <c r="E374" s="5"/>
      <c r="F374" s="5"/>
      <c r="G374" s="5"/>
      <c r="H374" s="5"/>
      <c r="I374" s="5"/>
      <c r="J374" s="5"/>
      <c r="K374" s="5"/>
      <c r="L374" s="5"/>
    </row>
    <row r="375" spans="1:12" ht="14.25" customHeight="1" x14ac:dyDescent="0.2">
      <c r="A375" s="16">
        <v>44367</v>
      </c>
      <c r="B375" s="17">
        <v>1555</v>
      </c>
      <c r="C375" s="5"/>
      <c r="D375" s="5"/>
      <c r="E375" s="5"/>
      <c r="F375" s="5"/>
      <c r="G375" s="5"/>
      <c r="H375" s="5"/>
      <c r="I375" s="5"/>
      <c r="J375" s="5"/>
      <c r="K375" s="5"/>
      <c r="L375" s="5"/>
    </row>
    <row r="376" spans="1:12" ht="14.25" customHeight="1" x14ac:dyDescent="0.2">
      <c r="A376" s="16">
        <v>44368</v>
      </c>
      <c r="B376" s="17">
        <v>3394</v>
      </c>
      <c r="C376" s="5"/>
      <c r="D376" s="5"/>
      <c r="E376" s="5"/>
      <c r="F376" s="5"/>
      <c r="G376" s="5"/>
      <c r="H376" s="5"/>
      <c r="I376" s="5"/>
      <c r="J376" s="5"/>
      <c r="K376" s="5"/>
      <c r="L376" s="5"/>
    </row>
    <row r="377" spans="1:12" ht="14.25" customHeight="1" x14ac:dyDescent="0.2">
      <c r="A377" s="16">
        <v>44369</v>
      </c>
      <c r="B377" s="17">
        <v>3322</v>
      </c>
      <c r="C377" s="5"/>
      <c r="D377" s="5"/>
      <c r="E377" s="5"/>
      <c r="F377" s="5"/>
      <c r="G377" s="5"/>
      <c r="H377" s="5"/>
      <c r="I377" s="5"/>
      <c r="J377" s="5"/>
      <c r="K377" s="5"/>
      <c r="L377" s="5"/>
    </row>
    <row r="378" spans="1:12" ht="14.25" customHeight="1" x14ac:dyDescent="0.2">
      <c r="A378" s="16">
        <v>44370</v>
      </c>
      <c r="B378" s="17">
        <v>3391</v>
      </c>
      <c r="C378" s="5"/>
      <c r="D378" s="5"/>
      <c r="E378" s="5"/>
      <c r="F378" s="5"/>
      <c r="G378" s="5"/>
      <c r="H378" s="5"/>
      <c r="I378" s="5"/>
      <c r="J378" s="5"/>
      <c r="K378" s="5"/>
      <c r="L378" s="5"/>
    </row>
    <row r="379" spans="1:12" ht="14.25" customHeight="1" x14ac:dyDescent="0.2">
      <c r="A379" s="16">
        <v>44371</v>
      </c>
      <c r="B379" s="17">
        <v>2994</v>
      </c>
      <c r="C379" s="5"/>
      <c r="D379" s="5"/>
      <c r="E379" s="5"/>
      <c r="F379" s="5"/>
      <c r="G379" s="5"/>
      <c r="H379" s="5"/>
      <c r="I379" s="5"/>
      <c r="J379" s="5"/>
      <c r="K379" s="5"/>
      <c r="L379" s="5"/>
    </row>
    <row r="380" spans="1:12" ht="14.25" customHeight="1" x14ac:dyDescent="0.2">
      <c r="A380" s="16">
        <v>44372</v>
      </c>
      <c r="B380" s="17">
        <v>3029</v>
      </c>
      <c r="C380" s="5"/>
      <c r="D380" s="5"/>
      <c r="E380" s="5"/>
      <c r="F380" s="5"/>
      <c r="G380" s="5"/>
      <c r="H380" s="5"/>
      <c r="I380" s="5"/>
      <c r="J380" s="5"/>
      <c r="K380" s="5"/>
      <c r="L380" s="5"/>
    </row>
    <row r="381" spans="1:12" ht="14.25" customHeight="1" x14ac:dyDescent="0.2">
      <c r="A381" s="16">
        <v>44373</v>
      </c>
      <c r="B381" s="17">
        <v>1646</v>
      </c>
      <c r="C381" s="5"/>
      <c r="D381" s="5"/>
      <c r="E381" s="5"/>
      <c r="F381" s="5"/>
      <c r="G381" s="5"/>
      <c r="H381" s="5"/>
      <c r="I381" s="5"/>
      <c r="J381" s="5"/>
      <c r="K381" s="5"/>
      <c r="L381" s="5"/>
    </row>
    <row r="382" spans="1:12" ht="14.25" customHeight="1" x14ac:dyDescent="0.2">
      <c r="A382" s="16">
        <v>44374</v>
      </c>
      <c r="B382" s="17">
        <v>1839</v>
      </c>
      <c r="C382" s="5"/>
      <c r="D382" s="5"/>
      <c r="E382" s="5"/>
      <c r="F382" s="5"/>
      <c r="G382" s="5"/>
      <c r="H382" s="5"/>
      <c r="I382" s="5"/>
      <c r="J382" s="5"/>
      <c r="K382" s="5"/>
      <c r="L382" s="5"/>
    </row>
    <row r="383" spans="1:12" ht="14.25" customHeight="1" x14ac:dyDescent="0.2">
      <c r="A383" s="16">
        <v>44375</v>
      </c>
      <c r="B383" s="17">
        <v>3590</v>
      </c>
      <c r="C383" s="5"/>
      <c r="D383" s="5"/>
      <c r="E383" s="5"/>
      <c r="F383" s="5"/>
      <c r="G383" s="5"/>
      <c r="H383" s="5"/>
      <c r="I383" s="5"/>
      <c r="J383" s="5"/>
      <c r="K383" s="5"/>
      <c r="L383" s="5"/>
    </row>
    <row r="384" spans="1:12" ht="14.25" customHeight="1" x14ac:dyDescent="0.2">
      <c r="A384" s="16">
        <v>44376</v>
      </c>
      <c r="B384" s="17">
        <v>3504</v>
      </c>
      <c r="C384" s="5"/>
      <c r="D384" s="5"/>
      <c r="E384" s="5"/>
      <c r="F384" s="5"/>
      <c r="G384" s="5"/>
      <c r="H384" s="5"/>
      <c r="I384" s="5"/>
      <c r="J384" s="5"/>
      <c r="K384" s="5"/>
      <c r="L384" s="5"/>
    </row>
    <row r="385" spans="1:12" ht="14.25" customHeight="1" x14ac:dyDescent="0.2">
      <c r="A385" s="16">
        <v>44377</v>
      </c>
      <c r="B385" s="17">
        <v>4303</v>
      </c>
      <c r="C385" s="5"/>
      <c r="D385" s="5"/>
      <c r="E385" s="5"/>
      <c r="F385" s="5"/>
      <c r="G385" s="5"/>
      <c r="H385" s="5"/>
      <c r="I385" s="5"/>
      <c r="J385" s="5"/>
      <c r="K385" s="5"/>
      <c r="L385" s="5"/>
    </row>
    <row r="386" spans="1:12" ht="14.25" customHeight="1" x14ac:dyDescent="0.2">
      <c r="A386" s="5"/>
      <c r="B386" s="17">
        <v>1110051</v>
      </c>
      <c r="C386" s="5"/>
      <c r="D386" s="5"/>
      <c r="E386" s="5"/>
      <c r="F386" s="5"/>
      <c r="G386" s="5"/>
      <c r="H386" s="5"/>
      <c r="I386" s="5"/>
      <c r="J386" s="5"/>
      <c r="K386" s="5"/>
      <c r="L386" s="5"/>
    </row>
    <row r="387" spans="1:12" ht="14.25" customHeight="1" x14ac:dyDescent="0.15"/>
    <row r="388" spans="1:12" ht="14.25" customHeight="1" x14ac:dyDescent="0.15"/>
    <row r="389" spans="1:12" ht="14.25" customHeight="1" x14ac:dyDescent="0.15"/>
    <row r="390" spans="1:12" ht="14.25" customHeight="1" x14ac:dyDescent="0.15"/>
    <row r="391" spans="1:12" ht="14.25" customHeight="1" x14ac:dyDescent="0.15"/>
    <row r="392" spans="1:12" ht="14.25" customHeight="1" x14ac:dyDescent="0.15"/>
    <row r="393" spans="1:12" ht="14.25" customHeight="1" x14ac:dyDescent="0.15"/>
    <row r="394" spans="1:12" ht="14.25" customHeight="1" x14ac:dyDescent="0.15"/>
    <row r="395" spans="1:12" ht="14.25" customHeight="1" x14ac:dyDescent="0.15"/>
    <row r="396" spans="1:12" ht="14.25" customHeight="1" x14ac:dyDescent="0.15"/>
    <row r="397" spans="1:12" ht="14.25" customHeight="1" x14ac:dyDescent="0.15"/>
    <row r="398" spans="1:12" ht="14.25" customHeight="1" x14ac:dyDescent="0.15"/>
    <row r="399" spans="1:12" ht="14.25" customHeight="1" x14ac:dyDescent="0.15"/>
    <row r="400" spans="1:12"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640625" defaultRowHeight="15" customHeight="1" x14ac:dyDescent="0.15"/>
  <cols>
    <col min="1" max="2" width="17.6640625" customWidth="1"/>
    <col min="3" max="26" width="7.6640625" customWidth="1"/>
  </cols>
  <sheetData>
    <row r="1" spans="1:1" ht="14.25" customHeight="1" x14ac:dyDescent="0.15"/>
    <row r="2" spans="1:1" ht="14.25" customHeight="1" x14ac:dyDescent="0.15"/>
    <row r="3" spans="1:1" ht="14.25" customHeight="1" x14ac:dyDescent="0.15">
      <c r="A3" s="26" t="s">
        <v>1138</v>
      </c>
    </row>
    <row r="4" spans="1:1" ht="14.25" customHeight="1" x14ac:dyDescent="0.15">
      <c r="A4" s="38">
        <v>355689</v>
      </c>
    </row>
    <row r="5" spans="1:1" ht="14.25" customHeight="1" x14ac:dyDescent="0.15"/>
    <row r="6" spans="1:1" ht="14.25" customHeight="1" x14ac:dyDescent="0.15"/>
    <row r="7" spans="1:1" ht="14.25" customHeight="1" x14ac:dyDescent="0.15"/>
    <row r="8" spans="1:1" ht="14.25" customHeight="1" x14ac:dyDescent="0.15"/>
    <row r="9" spans="1:1" ht="14.25" customHeight="1" x14ac:dyDescent="0.15"/>
    <row r="10" spans="1:1" ht="14.25" customHeight="1" x14ac:dyDescent="0.15"/>
    <row r="11" spans="1:1" ht="14.25" customHeight="1" x14ac:dyDescent="0.15"/>
    <row r="12" spans="1:1" ht="14.25" customHeight="1" x14ac:dyDescent="0.15"/>
    <row r="13" spans="1:1" ht="14.25" customHeight="1" x14ac:dyDescent="0.15"/>
    <row r="14" spans="1:1" ht="14.25" customHeight="1" x14ac:dyDescent="0.15"/>
    <row r="15" spans="1:1" ht="14.25" customHeight="1" x14ac:dyDescent="0.15"/>
    <row r="16" spans="1:1"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baseColWidth="10" defaultColWidth="12.6640625" defaultRowHeight="15" customHeight="1" x14ac:dyDescent="0.15"/>
  <cols>
    <col min="1" max="1" width="10.83203125" customWidth="1"/>
    <col min="2" max="2" width="12.1640625" customWidth="1"/>
    <col min="3" max="26" width="7.6640625" customWidth="1"/>
  </cols>
  <sheetData>
    <row r="1" spans="1:2" ht="14.25" customHeight="1" x14ac:dyDescent="0.15"/>
    <row r="2" spans="1:2" ht="14.25" customHeight="1" x14ac:dyDescent="0.15"/>
    <row r="3" spans="1:2" ht="14.25" customHeight="1" x14ac:dyDescent="0.15">
      <c r="A3" s="21" t="s">
        <v>1</v>
      </c>
      <c r="B3" s="26" t="s">
        <v>0</v>
      </c>
    </row>
    <row r="4" spans="1:2" ht="14.25" customHeight="1" x14ac:dyDescent="0.15">
      <c r="A4" s="24" t="s">
        <v>3</v>
      </c>
      <c r="B4" s="39">
        <v>89</v>
      </c>
    </row>
    <row r="5" spans="1:2" ht="14.25" customHeight="1" x14ac:dyDescent="0.15">
      <c r="A5" s="30" t="s">
        <v>4</v>
      </c>
      <c r="B5" s="40">
        <v>239</v>
      </c>
    </row>
    <row r="6" spans="1:2" ht="14.25" customHeight="1" x14ac:dyDescent="0.15">
      <c r="A6" s="30" t="s">
        <v>5</v>
      </c>
      <c r="B6" s="40">
        <v>27</v>
      </c>
    </row>
    <row r="7" spans="1:2" ht="14.25" customHeight="1" x14ac:dyDescent="0.15">
      <c r="A7" s="30" t="s">
        <v>1150</v>
      </c>
      <c r="B7" s="40"/>
    </row>
    <row r="8" spans="1:2" ht="14.25" customHeight="1" x14ac:dyDescent="0.15">
      <c r="A8" s="34" t="s">
        <v>6</v>
      </c>
      <c r="B8" s="38">
        <v>355</v>
      </c>
    </row>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Q1 count by agency and status</vt:lpstr>
      <vt:lpstr>Q2 count of portal id</vt:lpstr>
      <vt:lpstr>Q2 count by category</vt:lpstr>
      <vt:lpstr>Q3 est amts per opp</vt:lpstr>
      <vt:lpstr>Q4 avg median</vt:lpstr>
      <vt:lpstr>Q5 Total Visits</vt:lpstr>
      <vt:lpstr>Q6 Pages Visited</vt:lpstr>
      <vt:lpstr>Q7 apps subm</vt:lpstr>
      <vt:lpstr>count of status</vt:lpstr>
      <vt:lpstr>count by type</vt:lpstr>
      <vt:lpstr>count by aptype</vt:lpstr>
      <vt:lpstr>count by funding source</vt:lpstr>
      <vt:lpstr>count by matching</vt:lpstr>
      <vt:lpstr>est avail</vt:lpstr>
      <vt:lpstr>count by fund mth</vt:lpstr>
      <vt:lpstr>open date</vt:lpstr>
      <vt:lpstr>appdeadline</vt:lpstr>
      <vt:lpstr>award period</vt:lpstr>
      <vt:lpstr>exp award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Kellie Hogue</dc:creator>
  <cp:lastModifiedBy>Microsoft Office User</cp:lastModifiedBy>
  <dcterms:created xsi:type="dcterms:W3CDTF">2021-08-10T22:32:09Z</dcterms:created>
  <dcterms:modified xsi:type="dcterms:W3CDTF">2021-11-05T18:18:02Z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0x010100225E1816D6F395428E8E18958D0AD90E</vt:lpwstr>
  </property>
</Properties>
</file>